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190" windowHeight="10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55" i="1"/>
  <c r="G255"/>
  <c r="H255"/>
  <c r="I255"/>
  <c r="J255"/>
  <c r="J235"/>
  <c r="I235"/>
  <c r="H235"/>
  <c r="G235"/>
  <c r="F235"/>
  <c r="F234"/>
  <c r="G234"/>
  <c r="H234"/>
  <c r="I234"/>
  <c r="J234"/>
  <c r="F224"/>
  <c r="G224"/>
  <c r="H224"/>
  <c r="I224"/>
  <c r="J224"/>
  <c r="J215"/>
  <c r="I215"/>
  <c r="H215"/>
  <c r="G215"/>
  <c r="F215"/>
  <c r="F214"/>
  <c r="G214"/>
  <c r="H214"/>
  <c r="I214"/>
  <c r="J214"/>
  <c r="F203"/>
  <c r="G203"/>
  <c r="H203"/>
  <c r="I203"/>
  <c r="J203"/>
  <c r="J193"/>
  <c r="I193"/>
  <c r="H193"/>
  <c r="G193"/>
  <c r="F193"/>
  <c r="F192"/>
  <c r="G192"/>
  <c r="H192"/>
  <c r="I192"/>
  <c r="J192"/>
  <c r="F180"/>
  <c r="G180"/>
  <c r="H180"/>
  <c r="I180"/>
  <c r="J180"/>
  <c r="J170"/>
  <c r="I170"/>
  <c r="H170"/>
  <c r="G170"/>
  <c r="F170"/>
  <c r="F169"/>
  <c r="G169"/>
  <c r="H169"/>
  <c r="I169"/>
  <c r="J169"/>
  <c r="F158"/>
  <c r="G158"/>
  <c r="H158"/>
  <c r="I158"/>
  <c r="J158"/>
  <c r="L148"/>
  <c r="J148"/>
  <c r="I148"/>
  <c r="H148"/>
  <c r="G148"/>
  <c r="F148"/>
  <c r="F147"/>
  <c r="G147"/>
  <c r="H147"/>
  <c r="I147"/>
  <c r="J147"/>
  <c r="F136"/>
  <c r="G136"/>
  <c r="H136"/>
  <c r="I136"/>
  <c r="J136"/>
  <c r="F126"/>
  <c r="G126"/>
  <c r="H126"/>
  <c r="I126"/>
  <c r="J126"/>
  <c r="J107"/>
  <c r="I107"/>
  <c r="H107"/>
  <c r="G107"/>
  <c r="F107"/>
  <c r="F106"/>
  <c r="G106"/>
  <c r="H106"/>
  <c r="I106"/>
  <c r="J106"/>
  <c r="F97"/>
  <c r="G97"/>
  <c r="H97"/>
  <c r="I97"/>
  <c r="J97"/>
  <c r="J87"/>
  <c r="I87"/>
  <c r="H87"/>
  <c r="G87"/>
  <c r="F87"/>
  <c r="F86"/>
  <c r="G86"/>
  <c r="H86"/>
  <c r="I86"/>
  <c r="J86"/>
  <c r="F76"/>
  <c r="G76"/>
  <c r="H76"/>
  <c r="I76"/>
  <c r="J76"/>
  <c r="J66"/>
  <c r="I66"/>
  <c r="H66"/>
  <c r="G66"/>
  <c r="F66"/>
  <c r="F64"/>
  <c r="G64"/>
  <c r="H64"/>
  <c r="I64"/>
  <c r="J64"/>
  <c r="F55"/>
  <c r="G55"/>
  <c r="H55"/>
  <c r="I55"/>
  <c r="J55"/>
  <c r="J45"/>
  <c r="I45"/>
  <c r="H45"/>
  <c r="G45"/>
  <c r="F45"/>
  <c r="F44"/>
  <c r="G44"/>
  <c r="H44"/>
  <c r="I44"/>
  <c r="J44"/>
  <c r="F34"/>
  <c r="G34"/>
  <c r="H34"/>
  <c r="I34"/>
  <c r="J34"/>
  <c r="J25"/>
  <c r="I25"/>
  <c r="H25"/>
  <c r="G25"/>
  <c r="F25"/>
  <c r="F24"/>
  <c r="G24"/>
  <c r="H24"/>
  <c r="I24"/>
  <c r="J24"/>
  <c r="F14"/>
  <c r="G14"/>
  <c r="H14"/>
  <c r="I14"/>
  <c r="J14"/>
  <c r="L255" l="1"/>
  <c r="L235"/>
  <c r="L234"/>
  <c r="L224"/>
  <c r="L215"/>
  <c r="L214"/>
  <c r="L203"/>
  <c r="L193"/>
  <c r="L192"/>
  <c r="L180"/>
  <c r="L170"/>
  <c r="L169"/>
  <c r="L158"/>
  <c r="L147"/>
  <c r="L136" l="1"/>
  <c r="L126"/>
  <c r="L107"/>
  <c r="L105"/>
  <c r="L97"/>
  <c r="L87"/>
  <c r="L86"/>
  <c r="L76"/>
  <c r="L66"/>
  <c r="L64"/>
  <c r="L54"/>
  <c r="L45"/>
  <c r="L44"/>
  <c r="L34"/>
  <c r="L24" l="1"/>
  <c r="L25" s="1"/>
  <c r="L14"/>
  <c r="F257" l="1"/>
  <c r="G257"/>
  <c r="H257"/>
  <c r="I257"/>
  <c r="J257"/>
  <c r="L257" l="1"/>
  <c r="A256" l="1"/>
  <c r="A246"/>
  <c r="A225"/>
  <c r="A235"/>
  <c r="B117" l="1"/>
  <c r="A107"/>
  <c r="A215" l="1"/>
  <c r="B204"/>
  <c r="A204"/>
  <c r="A193"/>
  <c r="B181"/>
  <c r="A181"/>
  <c r="A170"/>
  <c r="B159"/>
  <c r="A159"/>
  <c r="A148"/>
  <c r="B137"/>
  <c r="A137"/>
  <c r="A127"/>
  <c r="B98"/>
  <c r="A98"/>
  <c r="B87"/>
  <c r="A87"/>
  <c r="B77"/>
  <c r="A77"/>
  <c r="B66"/>
  <c r="A66"/>
  <c r="B56"/>
  <c r="A56"/>
  <c r="B45"/>
  <c r="A45"/>
  <c r="B35"/>
  <c r="A35"/>
  <c r="B25"/>
  <c r="A25"/>
  <c r="B15"/>
  <c r="A15"/>
</calcChain>
</file>

<file path=xl/sharedStrings.xml><?xml version="1.0" encoding="utf-8"?>
<sst xmlns="http://schemas.openxmlformats.org/spreadsheetml/2006/main" count="371" uniqueCount="85">
  <si>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</si>
  <si>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</si>
  <si>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</si>
  <si>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</si>
  <si>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</si>
  <si>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</si>
  <si>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</si>
  <si>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</si>
  <si>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</si>
  <si>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</si>
  <si>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</si>
  <si>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</si>
  <si>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</si>
  <si>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</si>
  <si>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</si>
  <si>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</si>
  <si>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</si>
  <si>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</si>
  <si>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</si>
  <si>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</si>
  <si>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</si>
  <si>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</si>
  <si>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</si>
  <si>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</si>
  <si>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</si>
  <si>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</si>
  <si>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</si>
  <si>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</si>
  <si>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</si>
  <si>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</si>
  <si>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</si>
  <si>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</si>
  <si>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</si>
  <si>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</si>
  <si>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</si>
  <si>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</si>
  <si>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</si>
  <si>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</si>
  <si>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</si>
  <si>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молочный с рисом</t>
  </si>
  <si>
    <t>Яйцо отварное</t>
  </si>
  <si>
    <t>Масло сливочное</t>
  </si>
  <si>
    <t>Чай с сахаром</t>
  </si>
  <si>
    <t>Хлеб пшеничный</t>
  </si>
  <si>
    <t>Печенье</t>
  </si>
  <si>
    <t>Яблоки</t>
  </si>
  <si>
    <t xml:space="preserve">Борщ с капустой и картофелем </t>
  </si>
  <si>
    <t>Каша ячневая рассыпчатая</t>
  </si>
  <si>
    <t>Люля</t>
  </si>
  <si>
    <t>Макароны отварные</t>
  </si>
  <si>
    <t>Биточки из курицы</t>
  </si>
  <si>
    <t xml:space="preserve">Сок осветленный </t>
  </si>
  <si>
    <t>Кексы</t>
  </si>
  <si>
    <t xml:space="preserve">Пюре картофельное </t>
  </si>
  <si>
    <t>Каша гречневая расыпчатая</t>
  </si>
  <si>
    <t>Тефтели</t>
  </si>
  <si>
    <t>Салат из капусты с горошком</t>
  </si>
  <si>
    <t>Котлета куриная</t>
  </si>
  <si>
    <t>Вареник со сметаной</t>
  </si>
  <si>
    <t>Сметана</t>
  </si>
  <si>
    <t>Вафли</t>
  </si>
  <si>
    <t>Подлива для люля кебаб</t>
  </si>
  <si>
    <t>Суп харчо с курицей</t>
  </si>
  <si>
    <t>Каша пшеничная рассыпчатая</t>
  </si>
  <si>
    <t>Плов с курицей</t>
  </si>
  <si>
    <t>Котлета говяжья</t>
  </si>
  <si>
    <t>Гуляш из грудки птицы</t>
  </si>
  <si>
    <t xml:space="preserve">Рыбная котлета </t>
  </si>
  <si>
    <t>Суп картофельный с курицей</t>
  </si>
  <si>
    <t xml:space="preserve">Гуляш из грудки курицы </t>
  </si>
  <si>
    <t>Зефир</t>
  </si>
  <si>
    <t>Апельсины</t>
  </si>
  <si>
    <t>Горошек зеленый консер-й</t>
  </si>
  <si>
    <t>Суп молочный с вермишелью</t>
  </si>
  <si>
    <t>БИО йогур 2.5</t>
  </si>
  <si>
    <t>Суп с курицей</t>
  </si>
  <si>
    <t>Кукуруза консервы</t>
  </si>
  <si>
    <t>Суп с куринным мясом</t>
  </si>
  <si>
    <t xml:space="preserve">Суп гороховый </t>
  </si>
  <si>
    <t>Суп с вермишелью</t>
  </si>
  <si>
    <t>Груши</t>
  </si>
  <si>
    <t>Соус картофельный с курицей</t>
  </si>
  <si>
    <t>Каша гречневая с  курин. подливой</t>
  </si>
  <si>
    <t>МКОУ "Аверьяновская  СОШ имени Омарова Гусейна Омаровича"</t>
  </si>
  <si>
    <t>Махтаева З.О.</t>
  </si>
</sst>
</file>

<file path=xl/styles.xml><?xml version="1.0" encoding="utf-8"?>
<styleSheet xmlns="http://schemas.openxmlformats.org/spreadsheetml/2006/main">
  <numFmts count="5">
    <numFmt numFmtId="164" formatCode="_-* #,##0.00\ &quot;₽&quot;_-;\-* #,##0.00\ &quot;₽&quot;_-;_-* &quot;-&quot;??\ &quot;₽&quot;_-;_-@_-"/>
    <numFmt numFmtId="165" formatCode="#,##0.00\ &quot;₽&quot;"/>
    <numFmt numFmtId="166" formatCode="_-* #,##0.00\ &quot;₽&quot;_-;\-* #,##0.00\ &quot;₽&quot;_-;_-* &quot;-&quot;??\ &quot;₽&quot;_-;_-@"/>
    <numFmt numFmtId="167" formatCode="#,##0.00_ ;\-#,##0.00\ "/>
    <numFmt numFmtId="168" formatCode="_-* #,##0.000\ &quot;₽&quot;_-;\-* #,##0.000\ &quot;₽&quot;_-;_-* &quot;-&quot;??\ &quot;₽&quot;_-;_-@"/>
  </numFmts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5" fillId="0" borderId="0"/>
    <xf numFmtId="164" fontId="15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25" xfId="0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wrapText="1"/>
    </xf>
    <xf numFmtId="0" fontId="12" fillId="4" borderId="26" xfId="0" applyFont="1" applyFill="1" applyBorder="1" applyAlignment="1">
      <alignment horizontal="center" vertical="center"/>
    </xf>
    <xf numFmtId="2" fontId="13" fillId="4" borderId="4" xfId="0" applyNumberFormat="1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2" fontId="13" fillId="4" borderId="5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0" applyFont="1" applyFill="1" applyBorder="1" applyAlignment="1">
      <alignment horizontal="center" vertical="center"/>
    </xf>
    <xf numFmtId="2" fontId="13" fillId="4" borderId="2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wrapText="1"/>
    </xf>
    <xf numFmtId="2" fontId="13" fillId="4" borderId="2" xfId="0" applyNumberFormat="1" applyFont="1" applyFill="1" applyBorder="1" applyAlignment="1">
      <alignment horizontal="center" wrapText="1"/>
    </xf>
    <xf numFmtId="0" fontId="13" fillId="4" borderId="22" xfId="0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right" vertical="center" wrapText="1"/>
    </xf>
    <xf numFmtId="2" fontId="13" fillId="4" borderId="6" xfId="0" applyNumberFormat="1" applyFont="1" applyFill="1" applyBorder="1" applyAlignment="1">
      <alignment horizontal="center" vertical="center"/>
    </xf>
    <xf numFmtId="2" fontId="13" fillId="4" borderId="5" xfId="0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horizontal="center" wrapText="1"/>
    </xf>
    <xf numFmtId="165" fontId="12" fillId="0" borderId="28" xfId="1" applyNumberFormat="1" applyFont="1" applyBorder="1"/>
    <xf numFmtId="166" fontId="12" fillId="0" borderId="28" xfId="1" applyNumberFormat="1" applyFont="1" applyBorder="1"/>
    <xf numFmtId="166" fontId="12" fillId="0" borderId="29" xfId="1" applyNumberFormat="1" applyFont="1" applyBorder="1"/>
    <xf numFmtId="2" fontId="3" fillId="0" borderId="2" xfId="0" applyNumberFormat="1" applyFont="1" applyBorder="1" applyAlignment="1">
      <alignment horizontal="center" vertical="top" wrapText="1"/>
    </xf>
    <xf numFmtId="166" fontId="12" fillId="0" borderId="30" xfId="1" applyNumberFormat="1" applyFont="1" applyBorder="1"/>
    <xf numFmtId="0" fontId="3" fillId="0" borderId="2" xfId="0" applyFont="1" applyBorder="1"/>
    <xf numFmtId="166" fontId="12" fillId="0" borderId="28" xfId="1" applyNumberFormat="1" applyFont="1" applyBorder="1" applyAlignment="1">
      <alignment horizontal="right"/>
    </xf>
    <xf numFmtId="166" fontId="12" fillId="0" borderId="29" xfId="1" applyNumberFormat="1" applyFont="1" applyBorder="1" applyAlignment="1">
      <alignment horizontal="right"/>
    </xf>
    <xf numFmtId="166" fontId="12" fillId="0" borderId="2" xfId="1" applyNumberFormat="1" applyFont="1" applyBorder="1" applyAlignment="1">
      <alignment horizontal="right"/>
    </xf>
    <xf numFmtId="166" fontId="12" fillId="0" borderId="28" xfId="2" applyNumberFormat="1" applyFont="1" applyBorder="1"/>
    <xf numFmtId="166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165" fontId="3" fillId="3" borderId="5" xfId="0" applyNumberFormat="1" applyFont="1" applyFill="1" applyBorder="1" applyAlignment="1">
      <alignment horizontal="center" vertical="top" wrapText="1"/>
    </xf>
    <xf numFmtId="166" fontId="3" fillId="3" borderId="3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166" fontId="12" fillId="0" borderId="0" xfId="1" applyNumberFormat="1" applyFont="1" applyBorder="1"/>
    <xf numFmtId="0" fontId="2" fillId="4" borderId="22" xfId="0" applyFont="1" applyFill="1" applyBorder="1" applyAlignment="1">
      <alignment horizontal="center" vertical="center"/>
    </xf>
    <xf numFmtId="0" fontId="0" fillId="4" borderId="2" xfId="0" applyFill="1" applyBorder="1"/>
    <xf numFmtId="0" fontId="12" fillId="4" borderId="3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right" vertical="top" wrapText="1"/>
      <protection locked="0"/>
    </xf>
    <xf numFmtId="165" fontId="3" fillId="3" borderId="3" xfId="0" applyNumberFormat="1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/>
    </xf>
    <xf numFmtId="166" fontId="12" fillId="0" borderId="2" xfId="1" applyNumberFormat="1" applyFont="1" applyBorder="1"/>
    <xf numFmtId="168" fontId="12" fillId="0" borderId="28" xfId="1" applyNumberFormat="1" applyFont="1" applyBorder="1"/>
    <xf numFmtId="0" fontId="16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vertical="top" wrapText="1"/>
    </xf>
    <xf numFmtId="2" fontId="17" fillId="0" borderId="2" xfId="0" applyNumberFormat="1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166" fontId="17" fillId="0" borderId="2" xfId="0" applyNumberFormat="1" applyFont="1" applyBorder="1" applyAlignment="1">
      <alignment horizontal="center" vertical="top" wrapText="1"/>
    </xf>
    <xf numFmtId="2" fontId="18" fillId="4" borderId="2" xfId="0" applyNumberFormat="1" applyFont="1" applyFill="1" applyBorder="1" applyAlignment="1">
      <alignment horizontal="center" wrapText="1"/>
    </xf>
    <xf numFmtId="0" fontId="17" fillId="5" borderId="2" xfId="0" applyFont="1" applyFill="1" applyBorder="1" applyAlignment="1">
      <alignment vertical="top" wrapText="1"/>
    </xf>
    <xf numFmtId="2" fontId="17" fillId="5" borderId="2" xfId="0" applyNumberFormat="1" applyFont="1" applyFill="1" applyBorder="1" applyAlignment="1">
      <alignment horizontal="center" vertical="top" wrapText="1"/>
    </xf>
    <xf numFmtId="0" fontId="17" fillId="5" borderId="16" xfId="0" applyFont="1" applyFill="1" applyBorder="1" applyAlignment="1">
      <alignment horizontal="center" vertical="top" wrapText="1"/>
    </xf>
    <xf numFmtId="165" fontId="17" fillId="5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 applyProtection="1">
      <alignment horizontal="right"/>
      <protection locked="0"/>
    </xf>
    <xf numFmtId="0" fontId="19" fillId="6" borderId="2" xfId="0" applyFont="1" applyFill="1" applyBorder="1" applyAlignment="1">
      <alignment horizontal="center"/>
    </xf>
    <xf numFmtId="2" fontId="19" fillId="6" borderId="2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top" wrapText="1"/>
      <protection locked="0"/>
    </xf>
    <xf numFmtId="166" fontId="19" fillId="0" borderId="2" xfId="1" applyNumberFormat="1" applyFont="1" applyBorder="1"/>
    <xf numFmtId="2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65" fontId="17" fillId="0" borderId="10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66" fontId="12" fillId="0" borderId="30" xfId="1" applyNumberFormat="1" applyFont="1" applyBorder="1" applyAlignment="1">
      <alignment horizontal="right"/>
    </xf>
    <xf numFmtId="167" fontId="12" fillId="0" borderId="29" xfId="1" applyNumberFormat="1" applyFont="1" applyBorder="1" applyAlignment="1">
      <alignment horizontal="right"/>
    </xf>
    <xf numFmtId="166" fontId="12" fillId="0" borderId="31" xfId="1" applyNumberFormat="1" applyFont="1" applyBorder="1" applyAlignment="1">
      <alignment horizontal="right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7" fillId="6" borderId="22" xfId="0" applyFont="1" applyFill="1" applyBorder="1" applyAlignment="1" applyProtection="1">
      <alignment horizontal="center" vertical="top" wrapText="1"/>
      <protection locked="0"/>
    </xf>
    <xf numFmtId="166" fontId="19" fillId="6" borderId="2" xfId="1" applyNumberFormat="1" applyFont="1" applyFill="1" applyBorder="1" applyAlignment="1">
      <alignment horizontal="right"/>
    </xf>
    <xf numFmtId="2" fontId="17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/>
    <xf numFmtId="166" fontId="12" fillId="0" borderId="30" xfId="1" applyNumberFormat="1" applyFont="1" applyBorder="1" applyAlignment="1"/>
    <xf numFmtId="167" fontId="12" fillId="0" borderId="29" xfId="1" applyNumberFormat="1" applyFont="1" applyBorder="1" applyAlignment="1"/>
    <xf numFmtId="166" fontId="12" fillId="0" borderId="28" xfId="1" applyNumberFormat="1" applyFont="1" applyBorder="1" applyAlignment="1"/>
    <xf numFmtId="166" fontId="12" fillId="0" borderId="31" xfId="1" applyNumberFormat="1" applyFont="1" applyBorder="1" applyAlignment="1"/>
    <xf numFmtId="2" fontId="17" fillId="0" borderId="2" xfId="0" applyNumberFormat="1" applyFont="1" applyBorder="1" applyAlignment="1">
      <alignment vertical="top" wrapText="1"/>
    </xf>
    <xf numFmtId="0" fontId="2" fillId="4" borderId="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3" fillId="2" borderId="16" xfId="0" applyFont="1" applyFill="1" applyBorder="1" applyAlignment="1" applyProtection="1">
      <alignment horizontal="right" vertical="top" wrapText="1"/>
      <protection locked="0"/>
    </xf>
    <xf numFmtId="0" fontId="17" fillId="0" borderId="2" xfId="0" applyFont="1" applyBorder="1" applyAlignment="1">
      <alignment horizontal="right" vertical="top" wrapText="1"/>
    </xf>
    <xf numFmtId="165" fontId="12" fillId="0" borderId="28" xfId="1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 vertical="top" wrapText="1"/>
    </xf>
    <xf numFmtId="165" fontId="17" fillId="0" borderId="2" xfId="0" applyNumberFormat="1" applyFont="1" applyBorder="1" applyAlignment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horizontal="center" vertical="center"/>
    </xf>
    <xf numFmtId="166" fontId="12" fillId="0" borderId="28" xfId="2" applyNumberFormat="1" applyFont="1" applyBorder="1" applyAlignment="1">
      <alignment horizontal="right"/>
    </xf>
    <xf numFmtId="166" fontId="17" fillId="0" borderId="2" xfId="0" applyNumberFormat="1" applyFont="1" applyBorder="1" applyAlignment="1">
      <alignment horizontal="right" vertical="top" wrapText="1"/>
    </xf>
    <xf numFmtId="0" fontId="2" fillId="4" borderId="5" xfId="0" applyFont="1" applyFill="1" applyBorder="1" applyAlignment="1">
      <alignment horizontal="center" vertical="center"/>
    </xf>
    <xf numFmtId="165" fontId="12" fillId="0" borderId="0" xfId="1" applyNumberFormat="1" applyFont="1" applyBorder="1"/>
    <xf numFmtId="0" fontId="0" fillId="0" borderId="33" xfId="0" applyBorder="1"/>
    <xf numFmtId="0" fontId="16" fillId="0" borderId="34" xfId="0" applyFont="1" applyBorder="1" applyAlignment="1" applyProtection="1">
      <alignment horizontal="right"/>
      <protection locked="0"/>
    </xf>
    <xf numFmtId="0" fontId="13" fillId="4" borderId="5" xfId="0" applyFont="1" applyFill="1" applyBorder="1" applyAlignment="1">
      <alignment horizontal="center" wrapText="1"/>
    </xf>
    <xf numFmtId="0" fontId="17" fillId="0" borderId="5" xfId="0" applyFont="1" applyBorder="1" applyAlignment="1">
      <alignment horizontal="right" vertical="top" wrapText="1"/>
    </xf>
    <xf numFmtId="166" fontId="19" fillId="0" borderId="28" xfId="1" applyNumberFormat="1" applyFont="1" applyBorder="1" applyAlignment="1"/>
    <xf numFmtId="166" fontId="19" fillId="0" borderId="28" xfId="1" applyNumberFormat="1" applyFont="1" applyBorder="1" applyAlignment="1">
      <alignment horizontal="right"/>
    </xf>
    <xf numFmtId="164" fontId="17" fillId="3" borderId="3" xfId="0" applyNumberFormat="1" applyFont="1" applyFill="1" applyBorder="1" applyAlignment="1">
      <alignment horizontal="center" vertical="top" wrapText="1"/>
    </xf>
    <xf numFmtId="165" fontId="17" fillId="2" borderId="2" xfId="0" applyNumberFormat="1" applyFont="1" applyFill="1" applyBorder="1" applyAlignment="1" applyProtection="1">
      <alignment horizontal="right" vertical="top" wrapText="1"/>
      <protection locked="0"/>
    </xf>
    <xf numFmtId="165" fontId="17" fillId="0" borderId="2" xfId="0" applyNumberFormat="1" applyFont="1" applyBorder="1" applyAlignment="1">
      <alignment horizontal="right" vertical="top" wrapText="1"/>
    </xf>
    <xf numFmtId="165" fontId="19" fillId="0" borderId="28" xfId="1" applyNumberFormat="1" applyFont="1" applyBorder="1"/>
    <xf numFmtId="166" fontId="17" fillId="3" borderId="3" xfId="0" applyNumberFormat="1" applyFont="1" applyFill="1" applyBorder="1" applyAlignment="1">
      <alignment horizontal="center" vertical="top" wrapText="1"/>
    </xf>
    <xf numFmtId="166" fontId="12" fillId="0" borderId="35" xfId="1" applyNumberFormat="1" applyFont="1" applyBorder="1" applyAlignment="1"/>
    <xf numFmtId="0" fontId="0" fillId="6" borderId="2" xfId="0" applyFill="1" applyBorder="1"/>
    <xf numFmtId="0" fontId="13" fillId="6" borderId="2" xfId="0" applyFont="1" applyFill="1" applyBorder="1" applyAlignment="1">
      <alignment horizontal="center" vertical="center" wrapText="1"/>
    </xf>
    <xf numFmtId="2" fontId="13" fillId="6" borderId="2" xfId="0" applyNumberFormat="1" applyFont="1" applyFill="1" applyBorder="1" applyAlignment="1">
      <alignment horizontal="center" vertical="center" wrapText="1"/>
    </xf>
    <xf numFmtId="2" fontId="13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5" fontId="12" fillId="6" borderId="28" xfId="1" applyNumberFormat="1" applyFont="1" applyFill="1" applyBorder="1" applyAlignment="1">
      <alignment horizontal="right"/>
    </xf>
    <xf numFmtId="0" fontId="0" fillId="6" borderId="2" xfId="0" applyFill="1" applyBorder="1" applyProtection="1">
      <protection locked="0"/>
    </xf>
    <xf numFmtId="0" fontId="13" fillId="6" borderId="2" xfId="0" applyFont="1" applyFill="1" applyBorder="1" applyAlignment="1">
      <alignment horizontal="center" wrapText="1"/>
    </xf>
    <xf numFmtId="2" fontId="13" fillId="6" borderId="2" xfId="0" applyNumberFormat="1" applyFont="1" applyFill="1" applyBorder="1" applyAlignment="1">
      <alignment horizontal="center" wrapText="1"/>
    </xf>
    <xf numFmtId="0" fontId="3" fillId="6" borderId="2" xfId="0" applyFont="1" applyFill="1" applyBorder="1" applyAlignment="1" applyProtection="1">
      <alignment horizontal="right" vertical="top" wrapText="1"/>
      <protection locked="0"/>
    </xf>
    <xf numFmtId="165" fontId="12" fillId="6" borderId="29" xfId="1" applyNumberFormat="1" applyFont="1" applyFill="1" applyBorder="1" applyAlignment="1">
      <alignment horizontal="right"/>
    </xf>
    <xf numFmtId="0" fontId="13" fillId="6" borderId="24" xfId="0" applyFont="1" applyFill="1" applyBorder="1" applyAlignment="1">
      <alignment horizontal="center" vertical="center" wrapText="1"/>
    </xf>
    <xf numFmtId="165" fontId="12" fillId="6" borderId="2" xfId="1" applyNumberFormat="1" applyFont="1" applyFill="1" applyBorder="1" applyAlignment="1">
      <alignment horizontal="right"/>
    </xf>
    <xf numFmtId="0" fontId="12" fillId="6" borderId="25" xfId="0" applyFont="1" applyFill="1" applyBorder="1" applyAlignment="1">
      <alignment horizontal="center" vertical="center"/>
    </xf>
    <xf numFmtId="0" fontId="6" fillId="6" borderId="2" xfId="0" applyFont="1" applyFill="1" applyBorder="1" applyAlignment="1" applyProtection="1">
      <alignment horizontal="right"/>
      <protection locked="0"/>
    </xf>
    <xf numFmtId="0" fontId="3" fillId="6" borderId="2" xfId="0" applyFont="1" applyFill="1" applyBorder="1" applyAlignment="1">
      <alignment vertical="top" wrapText="1"/>
    </xf>
    <xf numFmtId="2" fontId="17" fillId="6" borderId="2" xfId="0" applyNumberFormat="1" applyFont="1" applyFill="1" applyBorder="1" applyAlignment="1">
      <alignment horizontal="center" vertical="top" wrapText="1"/>
    </xf>
    <xf numFmtId="0" fontId="3" fillId="6" borderId="16" xfId="0" applyFont="1" applyFill="1" applyBorder="1" applyAlignment="1">
      <alignment horizontal="center" vertical="top" wrapText="1"/>
    </xf>
    <xf numFmtId="165" fontId="17" fillId="6" borderId="2" xfId="0" applyNumberFormat="1" applyFont="1" applyFill="1" applyBorder="1" applyAlignment="1">
      <alignment horizontal="right" vertical="top" wrapText="1"/>
    </xf>
    <xf numFmtId="2" fontId="17" fillId="3" borderId="3" xfId="0" applyNumberFormat="1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vertical="top" wrapText="1"/>
    </xf>
    <xf numFmtId="2" fontId="18" fillId="4" borderId="2" xfId="0" applyNumberFormat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23" xfId="0" applyFont="1" applyFill="1" applyBorder="1" applyAlignment="1" applyProtection="1">
      <alignment horizontal="center" wrapText="1"/>
      <protection locked="0"/>
    </xf>
    <xf numFmtId="0" fontId="3" fillId="2" borderId="2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7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G152" sqref="G15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8.140625" style="2" customWidth="1"/>
    <col min="10" max="11" width="10" style="2" customWidth="1"/>
    <col min="12" max="12" width="11" style="2" customWidth="1"/>
    <col min="13" max="16384" width="9.140625" style="2"/>
  </cols>
  <sheetData>
    <row r="1" spans="1:12" ht="15" customHeight="1">
      <c r="A1" s="1" t="s">
        <v>7</v>
      </c>
      <c r="C1" s="181" t="s">
        <v>83</v>
      </c>
      <c r="D1" s="182"/>
      <c r="E1" s="183"/>
      <c r="F1" s="12" t="s">
        <v>16</v>
      </c>
      <c r="G1" s="2" t="s">
        <v>17</v>
      </c>
      <c r="H1" s="184" t="s">
        <v>38</v>
      </c>
      <c r="I1" s="184"/>
      <c r="J1" s="184"/>
      <c r="K1" s="184"/>
    </row>
    <row r="2" spans="1:12" ht="18">
      <c r="A2" s="33" t="s">
        <v>6</v>
      </c>
      <c r="C2" s="2"/>
      <c r="G2" s="2" t="s">
        <v>18</v>
      </c>
      <c r="H2" s="184" t="s">
        <v>84</v>
      </c>
      <c r="I2" s="184"/>
      <c r="J2" s="184"/>
      <c r="K2" s="184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1</v>
      </c>
      <c r="I3" s="43">
        <v>4</v>
      </c>
      <c r="J3" s="44">
        <v>2024</v>
      </c>
      <c r="K3" s="1"/>
    </row>
    <row r="4" spans="1:12">
      <c r="C4" s="2"/>
      <c r="D4" s="4"/>
      <c r="H4" s="42" t="s">
        <v>35</v>
      </c>
      <c r="I4" s="42" t="s">
        <v>36</v>
      </c>
      <c r="J4" s="42" t="s">
        <v>37</v>
      </c>
    </row>
    <row r="5" spans="1:12" ht="34.5" thickBot="1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5" t="s">
        <v>73</v>
      </c>
      <c r="F6" s="46">
        <v>200</v>
      </c>
      <c r="G6" s="46">
        <v>6.2</v>
      </c>
      <c r="H6" s="46">
        <v>3.21</v>
      </c>
      <c r="I6" s="46">
        <v>45.8</v>
      </c>
      <c r="J6" s="46">
        <v>163.69999999999999</v>
      </c>
      <c r="K6" s="83">
        <v>35</v>
      </c>
      <c r="L6" s="74">
        <v>11.28</v>
      </c>
    </row>
    <row r="7" spans="1:12" ht="15">
      <c r="A7" s="23"/>
      <c r="B7" s="15"/>
      <c r="C7" s="11"/>
      <c r="D7" s="7" t="s">
        <v>23</v>
      </c>
      <c r="E7" s="45" t="s">
        <v>40</v>
      </c>
      <c r="F7" s="47">
        <v>40</v>
      </c>
      <c r="G7" s="47">
        <v>6.8</v>
      </c>
      <c r="H7" s="47">
        <v>5.9</v>
      </c>
      <c r="I7" s="47">
        <v>0.74</v>
      </c>
      <c r="J7" s="47">
        <v>89.5</v>
      </c>
      <c r="K7" s="83">
        <v>8</v>
      </c>
      <c r="L7" s="74">
        <v>13.01</v>
      </c>
    </row>
    <row r="8" spans="1:12" ht="15">
      <c r="A8" s="23"/>
      <c r="B8" s="15"/>
      <c r="C8" s="11"/>
      <c r="D8" s="6"/>
      <c r="E8" s="49" t="s">
        <v>43</v>
      </c>
      <c r="F8" s="50">
        <v>40</v>
      </c>
      <c r="G8" s="50">
        <v>3.5</v>
      </c>
      <c r="H8" s="50">
        <v>1.3</v>
      </c>
      <c r="I8" s="50">
        <v>18.7</v>
      </c>
      <c r="J8" s="50">
        <v>106.4</v>
      </c>
      <c r="K8" s="83"/>
      <c r="L8" s="118">
        <v>2.3199999999999998</v>
      </c>
    </row>
    <row r="9" spans="1:12" ht="15">
      <c r="A9" s="23"/>
      <c r="B9" s="15"/>
      <c r="C9" s="11"/>
      <c r="D9" s="7" t="s">
        <v>24</v>
      </c>
      <c r="E9" s="88" t="s">
        <v>45</v>
      </c>
      <c r="F9" s="50">
        <v>130</v>
      </c>
      <c r="G9" s="50">
        <v>0.48</v>
      </c>
      <c r="H9" s="50">
        <v>0</v>
      </c>
      <c r="I9" s="50">
        <v>17.2</v>
      </c>
      <c r="J9" s="50">
        <v>89.3</v>
      </c>
      <c r="K9" s="89">
        <v>50</v>
      </c>
      <c r="L9" s="75">
        <v>12.35</v>
      </c>
    </row>
    <row r="10" spans="1:12" ht="15">
      <c r="A10" s="23"/>
      <c r="B10" s="15"/>
      <c r="C10" s="11"/>
      <c r="D10" s="6"/>
      <c r="E10" s="51" t="s">
        <v>74</v>
      </c>
      <c r="F10" s="52">
        <v>200</v>
      </c>
      <c r="G10" s="52">
        <v>5.6</v>
      </c>
      <c r="H10" s="52">
        <v>5</v>
      </c>
      <c r="I10" s="52">
        <v>22.8</v>
      </c>
      <c r="J10" s="52">
        <v>160</v>
      </c>
      <c r="K10" s="141"/>
      <c r="L10" s="74">
        <v>34.799999999999997</v>
      </c>
    </row>
    <row r="11" spans="1:12" ht="15">
      <c r="A11" s="23"/>
      <c r="B11" s="15"/>
      <c r="C11" s="11"/>
      <c r="D11" s="7" t="s">
        <v>22</v>
      </c>
      <c r="E11" s="53" t="s">
        <v>44</v>
      </c>
      <c r="F11" s="54">
        <v>16</v>
      </c>
      <c r="G11" s="54">
        <v>1.2</v>
      </c>
      <c r="H11" s="54">
        <v>3.8</v>
      </c>
      <c r="I11" s="54">
        <v>7.9</v>
      </c>
      <c r="J11" s="54">
        <v>59.8</v>
      </c>
      <c r="K11" s="87"/>
      <c r="L11" s="74">
        <v>3.84</v>
      </c>
    </row>
    <row r="12" spans="1:12" ht="15">
      <c r="A12" s="23"/>
      <c r="B12" s="15"/>
      <c r="C12" s="11"/>
      <c r="D12" s="7"/>
      <c r="E12" s="92" t="s">
        <v>70</v>
      </c>
      <c r="F12" s="92">
        <v>30</v>
      </c>
      <c r="G12" s="92">
        <v>2.34</v>
      </c>
      <c r="H12" s="92">
        <v>3.84</v>
      </c>
      <c r="I12" s="92">
        <v>23.82</v>
      </c>
      <c r="J12" s="92">
        <v>110.4</v>
      </c>
      <c r="K12" s="83"/>
      <c r="L12" s="117">
        <v>17.399999999999999</v>
      </c>
    </row>
    <row r="13" spans="1:12" ht="15">
      <c r="A13" s="23"/>
      <c r="B13" s="15"/>
      <c r="C13" s="11"/>
      <c r="D13" s="7"/>
      <c r="E13" s="92"/>
      <c r="F13" s="46"/>
      <c r="G13" s="46"/>
      <c r="H13" s="46"/>
      <c r="I13" s="46"/>
      <c r="J13" s="46"/>
      <c r="K13" s="83"/>
      <c r="L13" s="19"/>
    </row>
    <row r="14" spans="1:12" ht="15">
      <c r="A14" s="24"/>
      <c r="B14" s="17"/>
      <c r="C14" s="8"/>
      <c r="D14" s="18" t="s">
        <v>32</v>
      </c>
      <c r="E14" s="9"/>
      <c r="F14" s="97">
        <f>SUM(F6:F13)</f>
        <v>656</v>
      </c>
      <c r="G14" s="97">
        <f>SUM(G6:G13)</f>
        <v>26.119999999999997</v>
      </c>
      <c r="H14" s="97">
        <f>SUM(H6:H13)</f>
        <v>23.05</v>
      </c>
      <c r="I14" s="97">
        <f>SUM(I6:I13)</f>
        <v>136.96</v>
      </c>
      <c r="J14" s="97">
        <f>SUM(J6:J13)</f>
        <v>779.1</v>
      </c>
      <c r="K14" s="98"/>
      <c r="L14" s="99">
        <f>SUM(L6:L13)</f>
        <v>95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8"/>
      <c r="F15" s="59"/>
      <c r="G15" s="60"/>
      <c r="H15" s="67"/>
      <c r="I15" s="60"/>
      <c r="J15" s="60"/>
      <c r="K15" s="84"/>
      <c r="L15" s="38"/>
    </row>
    <row r="16" spans="1:12" ht="15">
      <c r="A16" s="23"/>
      <c r="B16" s="15"/>
      <c r="C16" s="11"/>
      <c r="D16" s="7" t="s">
        <v>27</v>
      </c>
      <c r="E16" s="55" t="s">
        <v>46</v>
      </c>
      <c r="F16" s="50">
        <v>200</v>
      </c>
      <c r="G16" s="50">
        <v>8.5</v>
      </c>
      <c r="H16" s="50">
        <v>25.3</v>
      </c>
      <c r="I16" s="50">
        <v>36.799999999999997</v>
      </c>
      <c r="J16" s="50">
        <v>201.5</v>
      </c>
      <c r="K16" s="89">
        <v>27</v>
      </c>
      <c r="L16" s="75">
        <v>23.07</v>
      </c>
    </row>
    <row r="17" spans="1:12" ht="15">
      <c r="A17" s="23"/>
      <c r="B17" s="15"/>
      <c r="C17" s="11"/>
      <c r="D17" s="7" t="s">
        <v>28</v>
      </c>
      <c r="E17" s="56" t="s">
        <v>47</v>
      </c>
      <c r="F17" s="46">
        <v>156</v>
      </c>
      <c r="G17" s="46">
        <v>8.1999999999999993</v>
      </c>
      <c r="H17" s="46">
        <v>7.1</v>
      </c>
      <c r="I17" s="46">
        <v>42.3</v>
      </c>
      <c r="J17" s="46">
        <v>286.2</v>
      </c>
      <c r="K17" s="83">
        <v>9</v>
      </c>
      <c r="L17" s="114">
        <v>3.49</v>
      </c>
    </row>
    <row r="18" spans="1:12" ht="15">
      <c r="A18" s="23"/>
      <c r="B18" s="15"/>
      <c r="C18" s="11"/>
      <c r="D18" s="7" t="s">
        <v>29</v>
      </c>
      <c r="E18" s="56" t="s">
        <v>48</v>
      </c>
      <c r="F18" s="46">
        <v>45</v>
      </c>
      <c r="G18" s="46">
        <v>7</v>
      </c>
      <c r="H18" s="46">
        <v>5.55</v>
      </c>
      <c r="I18" s="46">
        <v>10</v>
      </c>
      <c r="J18" s="46">
        <v>145</v>
      </c>
      <c r="K18" s="83">
        <v>2</v>
      </c>
      <c r="L18" s="115">
        <v>35.4</v>
      </c>
    </row>
    <row r="19" spans="1:12" ht="15">
      <c r="A19" s="23"/>
      <c r="B19" s="15"/>
      <c r="C19" s="11"/>
      <c r="D19" s="7" t="s">
        <v>30</v>
      </c>
      <c r="E19" s="48" t="s">
        <v>42</v>
      </c>
      <c r="F19" s="47">
        <v>200</v>
      </c>
      <c r="G19" s="47">
        <v>0</v>
      </c>
      <c r="H19" s="47">
        <v>0</v>
      </c>
      <c r="I19" s="47">
        <v>10</v>
      </c>
      <c r="J19" s="47">
        <v>39.9</v>
      </c>
      <c r="K19" s="83">
        <v>20</v>
      </c>
      <c r="L19" s="116">
        <v>2.14</v>
      </c>
    </row>
    <row r="20" spans="1:12" ht="15">
      <c r="A20" s="23"/>
      <c r="B20" s="15"/>
      <c r="C20" s="11"/>
      <c r="D20" s="7" t="s">
        <v>31</v>
      </c>
      <c r="E20" s="48" t="s">
        <v>43</v>
      </c>
      <c r="F20" s="47">
        <v>40</v>
      </c>
      <c r="G20" s="47">
        <v>3.5</v>
      </c>
      <c r="H20" s="47">
        <v>1.3</v>
      </c>
      <c r="I20" s="47">
        <v>18.7</v>
      </c>
      <c r="J20" s="47">
        <v>106.4</v>
      </c>
      <c r="K20" s="83"/>
      <c r="L20" s="74">
        <v>2.3199999999999998</v>
      </c>
    </row>
    <row r="21" spans="1:12" ht="15">
      <c r="A21" s="23"/>
      <c r="B21" s="15"/>
      <c r="C21" s="11"/>
      <c r="D21" s="6"/>
      <c r="E21" s="48" t="s">
        <v>41</v>
      </c>
      <c r="F21" s="47">
        <v>14</v>
      </c>
      <c r="G21" s="47">
        <v>0</v>
      </c>
      <c r="H21" s="47">
        <v>25.3</v>
      </c>
      <c r="I21" s="47">
        <v>0</v>
      </c>
      <c r="J21" s="47">
        <v>179.5</v>
      </c>
      <c r="K21" s="83"/>
      <c r="L21" s="117">
        <v>12.39</v>
      </c>
    </row>
    <row r="22" spans="1:12" ht="15">
      <c r="A22" s="23"/>
      <c r="B22" s="15"/>
      <c r="C22" s="11"/>
      <c r="D22" s="6"/>
      <c r="E22" s="48" t="s">
        <v>44</v>
      </c>
      <c r="F22" s="48">
        <v>16</v>
      </c>
      <c r="G22" s="48">
        <v>1.2</v>
      </c>
      <c r="H22" s="48">
        <v>3.8</v>
      </c>
      <c r="I22" s="48">
        <v>7.9</v>
      </c>
      <c r="J22" s="48">
        <v>59.8</v>
      </c>
      <c r="K22" s="83"/>
      <c r="L22" s="75">
        <v>3.84</v>
      </c>
    </row>
    <row r="23" spans="1:12" ht="15">
      <c r="A23" s="23"/>
      <c r="B23" s="15"/>
      <c r="C23" s="11"/>
      <c r="D23" s="6"/>
      <c r="E23" s="48" t="s">
        <v>45</v>
      </c>
      <c r="F23" s="47">
        <v>130</v>
      </c>
      <c r="G23" s="47">
        <v>0.48</v>
      </c>
      <c r="H23" s="47">
        <v>0</v>
      </c>
      <c r="I23" s="47">
        <v>17.2</v>
      </c>
      <c r="J23" s="47">
        <v>89.3</v>
      </c>
      <c r="K23" s="83">
        <v>50</v>
      </c>
      <c r="L23" s="76">
        <v>12.35</v>
      </c>
    </row>
    <row r="24" spans="1:12" ht="15">
      <c r="A24" s="24"/>
      <c r="B24" s="17"/>
      <c r="C24" s="8"/>
      <c r="D24" s="95" t="s">
        <v>32</v>
      </c>
      <c r="E24" s="108"/>
      <c r="F24" s="100">
        <f>SUM(F16:F23)</f>
        <v>801</v>
      </c>
      <c r="G24" s="100">
        <f>SUM(G16:G23)</f>
        <v>28.88</v>
      </c>
      <c r="H24" s="100">
        <f>SUM(H16:H23)</f>
        <v>68.349999999999994</v>
      </c>
      <c r="I24" s="100">
        <f>SUM(I16:I23)</f>
        <v>142.9</v>
      </c>
      <c r="J24" s="100">
        <f>SUM(J16:J23)</f>
        <v>1107.5999999999999</v>
      </c>
      <c r="K24" s="109"/>
      <c r="L24" s="110">
        <f>SUM(L16:L23)</f>
        <v>94.999999999999986</v>
      </c>
    </row>
    <row r="25" spans="1:12" ht="15.75" thickBot="1">
      <c r="A25" s="28">
        <f>A6</f>
        <v>1</v>
      </c>
      <c r="B25" s="29">
        <f>B6</f>
        <v>1</v>
      </c>
      <c r="C25" s="178" t="s">
        <v>4</v>
      </c>
      <c r="D25" s="179"/>
      <c r="E25" s="30"/>
      <c r="F25" s="174">
        <f>F14+F24</f>
        <v>1457</v>
      </c>
      <c r="G25" s="174">
        <f>G24+G14</f>
        <v>55</v>
      </c>
      <c r="H25" s="174">
        <f>H14+H24</f>
        <v>91.399999999999991</v>
      </c>
      <c r="I25" s="174">
        <f>I14+I24</f>
        <v>279.86</v>
      </c>
      <c r="J25" s="174">
        <f>J14+J24</f>
        <v>1886.6999999999998</v>
      </c>
      <c r="K25" s="175"/>
      <c r="L25" s="153">
        <f>L14+L24</f>
        <v>190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48" t="s">
        <v>64</v>
      </c>
      <c r="F26" s="47">
        <v>276</v>
      </c>
      <c r="G26" s="47">
        <v>37.200000000000003</v>
      </c>
      <c r="H26" s="47">
        <v>45.3</v>
      </c>
      <c r="I26" s="47">
        <v>56.2</v>
      </c>
      <c r="J26" s="47">
        <v>610</v>
      </c>
      <c r="K26" s="83">
        <v>4</v>
      </c>
      <c r="L26" s="75">
        <v>25.07</v>
      </c>
    </row>
    <row r="27" spans="1:12" ht="15">
      <c r="A27" s="14"/>
      <c r="B27" s="15"/>
      <c r="C27" s="11"/>
      <c r="D27" s="6"/>
      <c r="E27" s="48" t="s">
        <v>56</v>
      </c>
      <c r="F27" s="47">
        <v>61.1</v>
      </c>
      <c r="G27" s="47">
        <v>1.44</v>
      </c>
      <c r="H27" s="47">
        <v>2.83</v>
      </c>
      <c r="I27" s="47">
        <v>4.0999999999999996</v>
      </c>
      <c r="J27" s="47">
        <v>48.06</v>
      </c>
      <c r="K27" s="83">
        <v>43</v>
      </c>
      <c r="L27" s="114">
        <v>6.41</v>
      </c>
    </row>
    <row r="28" spans="1:12" ht="15">
      <c r="A28" s="14"/>
      <c r="B28" s="15"/>
      <c r="C28" s="11"/>
      <c r="D28" s="57" t="s">
        <v>30</v>
      </c>
      <c r="E28" s="56" t="s">
        <v>51</v>
      </c>
      <c r="F28" s="46">
        <v>200</v>
      </c>
      <c r="G28" s="47">
        <v>1.06</v>
      </c>
      <c r="H28" s="47">
        <v>0</v>
      </c>
      <c r="I28" s="47">
        <v>21.36</v>
      </c>
      <c r="J28" s="47">
        <v>90.78</v>
      </c>
      <c r="K28" s="83">
        <v>49</v>
      </c>
      <c r="L28" s="115">
        <v>17</v>
      </c>
    </row>
    <row r="29" spans="1:12" ht="15">
      <c r="A29" s="14"/>
      <c r="B29" s="15"/>
      <c r="C29" s="11"/>
      <c r="D29" s="7" t="s">
        <v>23</v>
      </c>
      <c r="E29" s="56" t="s">
        <v>71</v>
      </c>
      <c r="F29" s="56">
        <v>130</v>
      </c>
      <c r="G29" s="56">
        <v>1</v>
      </c>
      <c r="H29" s="56">
        <v>0</v>
      </c>
      <c r="I29" s="56">
        <v>8.92</v>
      </c>
      <c r="J29" s="56">
        <v>47.32</v>
      </c>
      <c r="K29" s="83"/>
      <c r="L29" s="116">
        <v>26</v>
      </c>
    </row>
    <row r="30" spans="1:12" ht="15">
      <c r="A30" s="14"/>
      <c r="B30" s="15"/>
      <c r="C30" s="11"/>
      <c r="D30" s="7"/>
      <c r="E30" s="48" t="s">
        <v>43</v>
      </c>
      <c r="F30" s="46">
        <v>40</v>
      </c>
      <c r="G30" s="46">
        <v>3.5</v>
      </c>
      <c r="H30" s="46">
        <v>1.3</v>
      </c>
      <c r="I30" s="46">
        <v>18.7</v>
      </c>
      <c r="J30" s="46">
        <v>106.4</v>
      </c>
      <c r="K30" s="83"/>
      <c r="L30" s="116">
        <v>2.3199999999999998</v>
      </c>
    </row>
    <row r="31" spans="1:12" ht="15">
      <c r="A31" s="14"/>
      <c r="B31" s="15"/>
      <c r="C31" s="11"/>
      <c r="D31" s="7" t="s">
        <v>24</v>
      </c>
      <c r="E31" s="45" t="s">
        <v>40</v>
      </c>
      <c r="F31" s="45">
        <v>40</v>
      </c>
      <c r="G31" s="45">
        <v>5.08</v>
      </c>
      <c r="H31" s="45">
        <v>4.5999999999999996</v>
      </c>
      <c r="I31" s="45">
        <v>0.28000000000000003</v>
      </c>
      <c r="J31" s="45">
        <v>63</v>
      </c>
      <c r="K31" s="83">
        <v>8</v>
      </c>
      <c r="L31" s="74">
        <v>13</v>
      </c>
    </row>
    <row r="32" spans="1:12" ht="15">
      <c r="A32" s="14"/>
      <c r="B32" s="15"/>
      <c r="C32" s="11"/>
      <c r="D32" s="6"/>
      <c r="E32" s="45" t="s">
        <v>60</v>
      </c>
      <c r="F32" s="45">
        <v>20</v>
      </c>
      <c r="G32" s="45">
        <v>1.1000000000000001</v>
      </c>
      <c r="H32" s="45">
        <v>6.2</v>
      </c>
      <c r="I32" s="45">
        <v>11.8</v>
      </c>
      <c r="J32" s="45">
        <v>107.8</v>
      </c>
      <c r="K32" s="83"/>
      <c r="L32" s="117">
        <v>5.2</v>
      </c>
    </row>
    <row r="33" spans="1:12" ht="15">
      <c r="A33" s="16"/>
      <c r="B33" s="17"/>
      <c r="C33" s="8"/>
      <c r="D33" s="18"/>
      <c r="E33" s="48"/>
      <c r="F33" s="61"/>
      <c r="G33" s="61"/>
      <c r="H33" s="61"/>
      <c r="I33" s="61"/>
      <c r="J33" s="61"/>
      <c r="K33" s="83"/>
      <c r="L33" s="75"/>
    </row>
    <row r="34" spans="1:12" ht="15">
      <c r="A34" s="14"/>
      <c r="B34" s="15"/>
      <c r="C34" s="11"/>
      <c r="D34" s="105" t="s">
        <v>32</v>
      </c>
      <c r="E34" s="106"/>
      <c r="F34" s="107">
        <f>SUM(F26:F33)</f>
        <v>767.1</v>
      </c>
      <c r="G34" s="107">
        <f>SUM(G26:G33)</f>
        <v>50.38</v>
      </c>
      <c r="H34" s="107">
        <f>SUM(H26:H33)</f>
        <v>60.23</v>
      </c>
      <c r="I34" s="107">
        <f>SUM(I26:I33)</f>
        <v>121.36</v>
      </c>
      <c r="J34" s="107">
        <f>SUM(J26:J33)</f>
        <v>1073.3599999999999</v>
      </c>
      <c r="K34" s="119"/>
      <c r="L34" s="120">
        <f>SUM(L26:L33)</f>
        <v>95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56"/>
      <c r="F35" s="46"/>
      <c r="G35" s="46"/>
      <c r="H35" s="46"/>
      <c r="I35" s="46"/>
      <c r="J35" s="46"/>
      <c r="K35" s="83"/>
      <c r="L35" s="71"/>
    </row>
    <row r="36" spans="1:12" ht="15">
      <c r="A36" s="14"/>
      <c r="B36" s="15"/>
      <c r="C36" s="11"/>
      <c r="D36" s="7" t="s">
        <v>27</v>
      </c>
      <c r="E36" s="58" t="s">
        <v>79</v>
      </c>
      <c r="F36" s="59">
        <v>200</v>
      </c>
      <c r="G36" s="60">
        <v>25.5</v>
      </c>
      <c r="H36" s="60">
        <v>48.3</v>
      </c>
      <c r="I36" s="60">
        <v>56.2</v>
      </c>
      <c r="J36" s="60">
        <v>510.8</v>
      </c>
      <c r="K36" s="83">
        <v>40</v>
      </c>
      <c r="L36" s="74">
        <v>14.18</v>
      </c>
    </row>
    <row r="37" spans="1:12" ht="15">
      <c r="A37" s="14"/>
      <c r="B37" s="15"/>
      <c r="C37" s="11"/>
      <c r="D37" s="7" t="s">
        <v>28</v>
      </c>
      <c r="E37" s="58" t="s">
        <v>58</v>
      </c>
      <c r="F37" s="46">
        <v>120</v>
      </c>
      <c r="G37" s="50">
        <v>9.67</v>
      </c>
      <c r="H37" s="50">
        <v>2.9</v>
      </c>
      <c r="I37" s="50">
        <v>12.11</v>
      </c>
      <c r="J37" s="50">
        <v>144</v>
      </c>
      <c r="K37" s="83">
        <v>42</v>
      </c>
      <c r="L37" s="74">
        <v>24.5</v>
      </c>
    </row>
    <row r="38" spans="1:12" ht="15">
      <c r="A38" s="14"/>
      <c r="B38" s="15"/>
      <c r="C38" s="11"/>
      <c r="D38" s="7" t="s">
        <v>29</v>
      </c>
      <c r="E38" s="58" t="s">
        <v>59</v>
      </c>
      <c r="F38" s="46">
        <v>5</v>
      </c>
      <c r="G38" s="46">
        <v>0.26</v>
      </c>
      <c r="H38" s="46">
        <v>1.02</v>
      </c>
      <c r="I38" s="46">
        <v>0.31</v>
      </c>
      <c r="J38" s="46">
        <v>10.199999999999999</v>
      </c>
      <c r="K38" s="83"/>
      <c r="L38" s="118">
        <v>1.55</v>
      </c>
    </row>
    <row r="39" spans="1:12" ht="15">
      <c r="A39" s="14"/>
      <c r="B39" s="15"/>
      <c r="C39" s="11"/>
      <c r="D39" s="7" t="s">
        <v>30</v>
      </c>
      <c r="E39" s="58" t="s">
        <v>51</v>
      </c>
      <c r="F39" s="46">
        <v>200</v>
      </c>
      <c r="G39" s="46">
        <v>1.06</v>
      </c>
      <c r="H39" s="46">
        <v>0</v>
      </c>
      <c r="I39" s="46">
        <v>21.36</v>
      </c>
      <c r="J39" s="46">
        <v>90.78</v>
      </c>
      <c r="K39" s="83">
        <v>49</v>
      </c>
      <c r="L39" s="74">
        <v>17.399999999999999</v>
      </c>
    </row>
    <row r="40" spans="1:12" ht="15">
      <c r="A40" s="14"/>
      <c r="B40" s="15"/>
      <c r="C40" s="11"/>
      <c r="D40" s="7" t="s">
        <v>31</v>
      </c>
      <c r="E40" s="58" t="s">
        <v>43</v>
      </c>
      <c r="F40" s="47">
        <v>40</v>
      </c>
      <c r="G40" s="47">
        <v>3.5</v>
      </c>
      <c r="H40" s="47">
        <v>1.3</v>
      </c>
      <c r="I40" s="47">
        <v>18.7</v>
      </c>
      <c r="J40" s="47">
        <v>106.4</v>
      </c>
      <c r="K40" s="83"/>
      <c r="L40" s="74">
        <v>2.3199999999999998</v>
      </c>
    </row>
    <row r="41" spans="1:12" ht="15">
      <c r="A41" s="14"/>
      <c r="B41" s="15"/>
      <c r="C41" s="11"/>
      <c r="D41" s="7"/>
      <c r="E41" s="58" t="s">
        <v>70</v>
      </c>
      <c r="F41" s="61">
        <v>30</v>
      </c>
      <c r="G41" s="61">
        <v>2.34</v>
      </c>
      <c r="H41" s="61">
        <v>3.84</v>
      </c>
      <c r="I41" s="61">
        <v>23.82</v>
      </c>
      <c r="J41" s="61">
        <v>110.4</v>
      </c>
      <c r="K41" s="83"/>
      <c r="L41" s="75">
        <v>17</v>
      </c>
    </row>
    <row r="42" spans="1:12" ht="15">
      <c r="A42" s="14"/>
      <c r="B42" s="15"/>
      <c r="C42" s="11"/>
      <c r="D42" s="7"/>
      <c r="E42" s="58" t="s">
        <v>45</v>
      </c>
      <c r="F42" s="61">
        <v>130</v>
      </c>
      <c r="G42" s="61">
        <v>0.48</v>
      </c>
      <c r="H42" s="61">
        <v>0</v>
      </c>
      <c r="I42" s="61">
        <v>17.2</v>
      </c>
      <c r="J42" s="61">
        <v>89.3</v>
      </c>
      <c r="K42" s="83">
        <v>50</v>
      </c>
      <c r="L42" s="75">
        <v>12.35</v>
      </c>
    </row>
    <row r="43" spans="1:12" ht="15">
      <c r="A43" s="14"/>
      <c r="B43" s="15"/>
      <c r="C43" s="11"/>
      <c r="D43" s="6"/>
      <c r="E43" s="58" t="s">
        <v>76</v>
      </c>
      <c r="F43" s="46">
        <v>19</v>
      </c>
      <c r="G43" s="46">
        <v>0.38</v>
      </c>
      <c r="H43" s="46">
        <v>0.08</v>
      </c>
      <c r="I43" s="46">
        <v>3.42</v>
      </c>
      <c r="J43" s="46">
        <v>12.81</v>
      </c>
      <c r="K43" s="83"/>
      <c r="L43" s="75">
        <v>5.7</v>
      </c>
    </row>
    <row r="44" spans="1:12" ht="15">
      <c r="A44" s="16"/>
      <c r="B44" s="17"/>
      <c r="C44" s="8"/>
      <c r="D44" s="95" t="s">
        <v>32</v>
      </c>
      <c r="E44" s="96"/>
      <c r="F44" s="97">
        <f>SUM(F36:F43)</f>
        <v>744</v>
      </c>
      <c r="G44" s="97">
        <f>SUM(G36:G43)</f>
        <v>43.19</v>
      </c>
      <c r="H44" s="97">
        <f>SUM(H36:H43)</f>
        <v>57.44</v>
      </c>
      <c r="I44" s="97">
        <f>SUM(I36:I43)</f>
        <v>153.11999999999998</v>
      </c>
      <c r="J44" s="97">
        <f>SUM(J36:J43)</f>
        <v>1074.6899999999998</v>
      </c>
      <c r="K44" s="98"/>
      <c r="L44" s="121">
        <f>SUM(L36:L43)</f>
        <v>94.999999999999986</v>
      </c>
    </row>
    <row r="45" spans="1:12" ht="15.75" customHeight="1" thickBot="1">
      <c r="A45" s="32">
        <f>A26</f>
        <v>1</v>
      </c>
      <c r="B45" s="32">
        <f>B26</f>
        <v>2</v>
      </c>
      <c r="C45" s="178" t="s">
        <v>4</v>
      </c>
      <c r="D45" s="179"/>
      <c r="E45" s="176"/>
      <c r="F45" s="174">
        <f>F34+F44</f>
        <v>1511.1</v>
      </c>
      <c r="G45" s="174">
        <f>G34+G44</f>
        <v>93.57</v>
      </c>
      <c r="H45" s="174">
        <f>H34+H44</f>
        <v>117.66999999999999</v>
      </c>
      <c r="I45" s="174">
        <f>I34+I44</f>
        <v>274.47999999999996</v>
      </c>
      <c r="J45" s="174">
        <f>J34+J44</f>
        <v>2148.0499999999997</v>
      </c>
      <c r="K45" s="175"/>
      <c r="L45" s="149">
        <f>L34+L44</f>
        <v>190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45"/>
      <c r="F46" s="46"/>
      <c r="G46" s="46"/>
      <c r="H46" s="46"/>
      <c r="I46" s="46"/>
      <c r="J46" s="46"/>
      <c r="K46" s="83"/>
      <c r="L46" s="70"/>
    </row>
    <row r="47" spans="1:12" ht="15">
      <c r="A47" s="23"/>
      <c r="B47" s="15"/>
      <c r="C47" s="11"/>
      <c r="D47" s="6"/>
      <c r="E47" s="56" t="s">
        <v>54</v>
      </c>
      <c r="F47" s="46">
        <v>175</v>
      </c>
      <c r="G47" s="46">
        <v>16.010000000000002</v>
      </c>
      <c r="H47" s="46">
        <v>3.73</v>
      </c>
      <c r="I47" s="46">
        <v>12.57</v>
      </c>
      <c r="J47" s="46">
        <v>235.69</v>
      </c>
      <c r="K47" s="83">
        <v>9</v>
      </c>
      <c r="L47" s="73">
        <v>6.86</v>
      </c>
    </row>
    <row r="48" spans="1:12" ht="15">
      <c r="A48" s="23"/>
      <c r="B48" s="15"/>
      <c r="C48" s="11"/>
      <c r="D48" s="6"/>
      <c r="E48" s="48" t="s">
        <v>55</v>
      </c>
      <c r="F48" s="47">
        <v>45</v>
      </c>
      <c r="G48" s="47">
        <v>5.74</v>
      </c>
      <c r="H48" s="47">
        <v>4.8600000000000003</v>
      </c>
      <c r="I48" s="47">
        <v>5.21</v>
      </c>
      <c r="J48" s="47">
        <v>158</v>
      </c>
      <c r="K48" s="83">
        <v>7</v>
      </c>
      <c r="L48" s="73">
        <v>35.4</v>
      </c>
    </row>
    <row r="49" spans="1:12" ht="15">
      <c r="A49" s="23"/>
      <c r="B49" s="15"/>
      <c r="C49" s="11"/>
      <c r="D49" s="6"/>
      <c r="E49" s="56" t="s">
        <v>76</v>
      </c>
      <c r="F49" s="47">
        <v>22</v>
      </c>
      <c r="G49" s="47">
        <v>0.44</v>
      </c>
      <c r="H49" s="47">
        <v>0.1</v>
      </c>
      <c r="I49" s="47">
        <v>3.96</v>
      </c>
      <c r="J49" s="47">
        <v>14.83</v>
      </c>
      <c r="K49" s="83"/>
      <c r="L49" s="93">
        <v>6</v>
      </c>
    </row>
    <row r="50" spans="1:12" ht="15">
      <c r="A50" s="23"/>
      <c r="B50" s="15"/>
      <c r="C50" s="11"/>
      <c r="D50" s="7" t="s">
        <v>22</v>
      </c>
      <c r="E50" s="48" t="s">
        <v>51</v>
      </c>
      <c r="F50" s="47">
        <v>200</v>
      </c>
      <c r="G50" s="47">
        <v>1.07</v>
      </c>
      <c r="H50" s="47">
        <v>0</v>
      </c>
      <c r="I50" s="47">
        <v>21.62</v>
      </c>
      <c r="J50" s="47">
        <v>91.9</v>
      </c>
      <c r="K50" s="83">
        <v>49</v>
      </c>
      <c r="L50" s="72">
        <v>17</v>
      </c>
    </row>
    <row r="51" spans="1:12" ht="15">
      <c r="A51" s="23"/>
      <c r="B51" s="15"/>
      <c r="C51" s="11"/>
      <c r="D51" s="7" t="s">
        <v>23</v>
      </c>
      <c r="E51" s="56" t="s">
        <v>60</v>
      </c>
      <c r="F51" s="61">
        <v>20</v>
      </c>
      <c r="G51" s="61">
        <v>1.1000000000000001</v>
      </c>
      <c r="H51" s="61">
        <v>6.2</v>
      </c>
      <c r="I51" s="61">
        <v>11.8</v>
      </c>
      <c r="J51" s="61">
        <v>107.8</v>
      </c>
      <c r="K51" s="84"/>
      <c r="L51" s="69">
        <v>5.2</v>
      </c>
    </row>
    <row r="52" spans="1:12" ht="15">
      <c r="A52" s="23"/>
      <c r="B52" s="15"/>
      <c r="C52" s="11"/>
      <c r="D52" s="7" t="s">
        <v>24</v>
      </c>
      <c r="E52" s="48" t="s">
        <v>80</v>
      </c>
      <c r="F52" s="47">
        <v>101</v>
      </c>
      <c r="G52" s="47">
        <v>0.6</v>
      </c>
      <c r="H52" s="47">
        <v>0</v>
      </c>
      <c r="I52" s="47">
        <v>10.3</v>
      </c>
      <c r="J52" s="47">
        <v>65.2</v>
      </c>
      <c r="K52" s="83"/>
      <c r="L52" s="69">
        <v>22.22</v>
      </c>
    </row>
    <row r="53" spans="1:12" ht="15">
      <c r="A53" s="23"/>
      <c r="B53" s="15"/>
      <c r="C53" s="11"/>
      <c r="D53" s="7"/>
      <c r="E53" s="53" t="s">
        <v>43</v>
      </c>
      <c r="F53" s="47">
        <v>40</v>
      </c>
      <c r="G53" s="47">
        <v>3.5</v>
      </c>
      <c r="H53" s="47">
        <v>1.3</v>
      </c>
      <c r="I53" s="47">
        <v>18.7</v>
      </c>
      <c r="J53" s="47">
        <v>106.4</v>
      </c>
      <c r="K53" s="83"/>
      <c r="L53" s="69">
        <v>2.3199999999999998</v>
      </c>
    </row>
    <row r="54" spans="1:12" ht="15">
      <c r="A54" s="23"/>
      <c r="B54" s="15"/>
      <c r="C54" s="11"/>
      <c r="D54" s="6"/>
      <c r="E54" s="48"/>
      <c r="F54" s="47"/>
      <c r="G54" s="47"/>
      <c r="H54" s="47"/>
      <c r="I54" s="47"/>
      <c r="J54" s="47"/>
      <c r="K54" s="83"/>
      <c r="L54" s="69">
        <f>SUM(L47:L53)</f>
        <v>94.999999999999986</v>
      </c>
    </row>
    <row r="55" spans="1:12" ht="15">
      <c r="A55" s="24"/>
      <c r="B55" s="17"/>
      <c r="C55" s="8"/>
      <c r="D55" s="95" t="s">
        <v>32</v>
      </c>
      <c r="E55" s="96"/>
      <c r="F55" s="97">
        <f>SUM(F47:F54)</f>
        <v>603</v>
      </c>
      <c r="G55" s="97">
        <f>SUM(G47:G54)</f>
        <v>28.460000000000004</v>
      </c>
      <c r="H55" s="97">
        <f>SUM(H47:H54)</f>
        <v>16.190000000000001</v>
      </c>
      <c r="I55" s="97">
        <f>SUM(I47:I54)</f>
        <v>84.16</v>
      </c>
      <c r="J55" s="97">
        <f>SUM(J47:J54)</f>
        <v>779.81999999999994</v>
      </c>
      <c r="K55" s="98"/>
      <c r="L55" s="99"/>
    </row>
    <row r="56" spans="1:12" ht="15">
      <c r="A56" s="26">
        <f>A46</f>
        <v>1</v>
      </c>
      <c r="B56" s="13">
        <f>B46</f>
        <v>3</v>
      </c>
      <c r="C56" s="10" t="s">
        <v>25</v>
      </c>
      <c r="D56" s="7" t="s">
        <v>26</v>
      </c>
      <c r="E56" s="56"/>
      <c r="F56" s="46"/>
      <c r="G56" s="46"/>
      <c r="H56" s="46"/>
      <c r="I56" s="46"/>
      <c r="J56" s="46"/>
      <c r="K56" s="83"/>
      <c r="L56" s="38"/>
    </row>
    <row r="57" spans="1:12" ht="15">
      <c r="A57" s="23"/>
      <c r="B57" s="15"/>
      <c r="C57" s="11"/>
      <c r="D57" s="7" t="s">
        <v>27</v>
      </c>
      <c r="E57" s="55" t="s">
        <v>77</v>
      </c>
      <c r="F57" s="50">
        <v>250</v>
      </c>
      <c r="G57" s="50">
        <v>26.3</v>
      </c>
      <c r="H57" s="50">
        <v>46.3</v>
      </c>
      <c r="I57" s="50">
        <v>59.3</v>
      </c>
      <c r="J57" s="50">
        <v>495.3</v>
      </c>
      <c r="K57" s="89">
        <v>54</v>
      </c>
      <c r="L57" s="128">
        <v>10.55</v>
      </c>
    </row>
    <row r="58" spans="1:12" ht="15">
      <c r="A58" s="23"/>
      <c r="B58" s="15"/>
      <c r="C58" s="11"/>
      <c r="D58" s="7" t="s">
        <v>28</v>
      </c>
      <c r="E58" s="56" t="s">
        <v>49</v>
      </c>
      <c r="F58" s="46">
        <v>156</v>
      </c>
      <c r="G58" s="46">
        <v>23.2</v>
      </c>
      <c r="H58" s="46">
        <v>28.3</v>
      </c>
      <c r="I58" s="46">
        <v>42.3</v>
      </c>
      <c r="J58" s="46">
        <v>295.3</v>
      </c>
      <c r="K58" s="83">
        <v>10</v>
      </c>
      <c r="L58" s="128">
        <v>5.77</v>
      </c>
    </row>
    <row r="59" spans="1:12" ht="15">
      <c r="A59" s="23"/>
      <c r="B59" s="15"/>
      <c r="C59" s="11"/>
      <c r="D59" s="7" t="s">
        <v>29</v>
      </c>
      <c r="E59" s="56" t="s">
        <v>55</v>
      </c>
      <c r="F59" s="46">
        <v>45</v>
      </c>
      <c r="G59" s="46">
        <v>5.74</v>
      </c>
      <c r="H59" s="46">
        <v>4.8600000000000003</v>
      </c>
      <c r="I59" s="46">
        <v>5.21</v>
      </c>
      <c r="J59" s="46">
        <v>158</v>
      </c>
      <c r="K59" s="83">
        <v>7</v>
      </c>
      <c r="L59" s="128">
        <v>35.4</v>
      </c>
    </row>
    <row r="60" spans="1:12" ht="15">
      <c r="A60" s="23"/>
      <c r="B60" s="15"/>
      <c r="C60" s="11"/>
      <c r="D60" s="7" t="s">
        <v>30</v>
      </c>
      <c r="E60" s="56" t="s">
        <v>43</v>
      </c>
      <c r="F60" s="47">
        <v>40</v>
      </c>
      <c r="G60" s="47">
        <v>3.5</v>
      </c>
      <c r="H60" s="47">
        <v>1.3</v>
      </c>
      <c r="I60" s="47">
        <v>18.7</v>
      </c>
      <c r="J60" s="47">
        <v>106.4</v>
      </c>
      <c r="K60" s="83"/>
      <c r="L60" s="129">
        <v>2.44</v>
      </c>
    </row>
    <row r="61" spans="1:12" ht="15">
      <c r="A61" s="23"/>
      <c r="B61" s="15"/>
      <c r="C61" s="11"/>
      <c r="D61" s="7" t="s">
        <v>31</v>
      </c>
      <c r="E61" s="56" t="s">
        <v>51</v>
      </c>
      <c r="F61" s="61">
        <v>200</v>
      </c>
      <c r="G61" s="61">
        <v>1.06</v>
      </c>
      <c r="H61" s="61">
        <v>0</v>
      </c>
      <c r="I61" s="61">
        <v>21.36</v>
      </c>
      <c r="J61" s="61">
        <v>90.78</v>
      </c>
      <c r="K61" s="83">
        <v>49</v>
      </c>
      <c r="L61" s="128">
        <v>17</v>
      </c>
    </row>
    <row r="62" spans="1:12" ht="15">
      <c r="A62" s="23"/>
      <c r="B62" s="15"/>
      <c r="C62" s="11"/>
      <c r="D62" s="7"/>
      <c r="E62" s="53" t="s">
        <v>71</v>
      </c>
      <c r="F62" s="53">
        <v>100</v>
      </c>
      <c r="G62" s="53">
        <v>0.8</v>
      </c>
      <c r="H62" s="53">
        <v>0</v>
      </c>
      <c r="I62" s="53">
        <v>7.14</v>
      </c>
      <c r="J62" s="53">
        <v>37.86</v>
      </c>
      <c r="K62" s="83"/>
      <c r="L62" s="130">
        <v>20</v>
      </c>
    </row>
    <row r="63" spans="1:12" ht="15">
      <c r="A63" s="23"/>
      <c r="B63" s="15"/>
      <c r="C63" s="11"/>
      <c r="D63" s="6"/>
      <c r="E63" s="56" t="s">
        <v>44</v>
      </c>
      <c r="F63" s="61">
        <v>16</v>
      </c>
      <c r="G63" s="61">
        <v>1.2</v>
      </c>
      <c r="H63" s="61">
        <v>3.8</v>
      </c>
      <c r="I63" s="61">
        <v>7.9</v>
      </c>
      <c r="J63" s="61">
        <v>59.8</v>
      </c>
      <c r="K63" s="83"/>
      <c r="L63" s="131">
        <v>3.84</v>
      </c>
    </row>
    <row r="64" spans="1:12" ht="15">
      <c r="A64" s="24"/>
      <c r="B64" s="17"/>
      <c r="C64" s="8"/>
      <c r="D64" s="95" t="s">
        <v>32</v>
      </c>
      <c r="E64" s="48"/>
      <c r="F64" s="177">
        <f>SUM(F57:F63)</f>
        <v>807</v>
      </c>
      <c r="G64" s="177">
        <f>SUM(G57:G63)</f>
        <v>61.800000000000004</v>
      </c>
      <c r="H64" s="177">
        <f>SUM(H57:H63)</f>
        <v>84.559999999999988</v>
      </c>
      <c r="I64" s="177">
        <f>SUM(I57:I63)</f>
        <v>161.91</v>
      </c>
      <c r="J64" s="177">
        <f>SUM(J57:J63)</f>
        <v>1243.4399999999998</v>
      </c>
      <c r="K64" s="83"/>
      <c r="L64" s="132">
        <f>SUM(L57:L63)</f>
        <v>95</v>
      </c>
    </row>
    <row r="65" spans="1:12" ht="15">
      <c r="A65" s="23"/>
      <c r="B65" s="15"/>
      <c r="C65" s="143"/>
      <c r="D65" s="144"/>
      <c r="E65" s="145"/>
      <c r="F65" s="65"/>
      <c r="G65" s="65"/>
      <c r="H65" s="65"/>
      <c r="I65" s="65"/>
      <c r="J65" s="65"/>
      <c r="K65" s="141"/>
      <c r="L65" s="146"/>
    </row>
    <row r="66" spans="1:12" ht="15.75" customHeight="1" thickBot="1">
      <c r="A66" s="28">
        <f>A46</f>
        <v>1</v>
      </c>
      <c r="B66" s="29">
        <f>B46</f>
        <v>3</v>
      </c>
      <c r="C66" s="178" t="s">
        <v>4</v>
      </c>
      <c r="D66" s="179"/>
      <c r="E66" s="30"/>
      <c r="F66" s="174">
        <f>F55+F64</f>
        <v>1410</v>
      </c>
      <c r="G66" s="174">
        <f>G55+G64</f>
        <v>90.26</v>
      </c>
      <c r="H66" s="174">
        <f>H64+H55</f>
        <v>100.74999999999999</v>
      </c>
      <c r="I66" s="174">
        <f>I64+I55</f>
        <v>246.07</v>
      </c>
      <c r="J66" s="174">
        <f>J55+J64</f>
        <v>2023.2599999999998</v>
      </c>
      <c r="K66" s="175"/>
      <c r="L66" s="149">
        <f>L64+L54</f>
        <v>190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48"/>
      <c r="F67" s="47"/>
      <c r="G67" s="47"/>
      <c r="H67" s="47"/>
      <c r="I67" s="47"/>
      <c r="J67" s="47"/>
      <c r="K67" s="83"/>
      <c r="L67" s="75"/>
    </row>
    <row r="68" spans="1:12" ht="15">
      <c r="A68" s="23"/>
      <c r="B68" s="15"/>
      <c r="C68" s="11"/>
      <c r="D68" s="6"/>
      <c r="E68" s="48" t="s">
        <v>49</v>
      </c>
      <c r="F68" s="47">
        <v>156</v>
      </c>
      <c r="G68" s="47">
        <v>23.2</v>
      </c>
      <c r="H68" s="47">
        <v>28.3</v>
      </c>
      <c r="I68" s="47">
        <v>42.3</v>
      </c>
      <c r="J68" s="47">
        <v>295.3</v>
      </c>
      <c r="K68" s="83">
        <v>10</v>
      </c>
      <c r="L68" s="122">
        <v>5.87</v>
      </c>
    </row>
    <row r="69" spans="1:12" ht="15">
      <c r="A69" s="23"/>
      <c r="B69" s="15"/>
      <c r="C69" s="11"/>
      <c r="D69" s="6"/>
      <c r="E69" s="48" t="s">
        <v>50</v>
      </c>
      <c r="F69" s="47">
        <v>45</v>
      </c>
      <c r="G69" s="47">
        <v>6.5</v>
      </c>
      <c r="H69" s="47">
        <v>1</v>
      </c>
      <c r="I69" s="47">
        <v>12</v>
      </c>
      <c r="J69" s="47">
        <v>80</v>
      </c>
      <c r="K69" s="83">
        <v>45</v>
      </c>
      <c r="L69" s="123">
        <v>28.01</v>
      </c>
    </row>
    <row r="70" spans="1:12" ht="15">
      <c r="A70" s="23"/>
      <c r="B70" s="15"/>
      <c r="C70" s="11"/>
      <c r="D70" s="7" t="s">
        <v>22</v>
      </c>
      <c r="E70" s="48" t="s">
        <v>70</v>
      </c>
      <c r="F70" s="48">
        <v>30</v>
      </c>
      <c r="G70" s="48">
        <v>2.34</v>
      </c>
      <c r="H70" s="48">
        <v>3.84</v>
      </c>
      <c r="I70" s="48">
        <v>23.82</v>
      </c>
      <c r="J70" s="48">
        <v>110.4</v>
      </c>
      <c r="K70" s="83"/>
      <c r="L70" s="124">
        <v>17.399999999999999</v>
      </c>
    </row>
    <row r="71" spans="1:12" ht="15">
      <c r="A71" s="23"/>
      <c r="B71" s="15"/>
      <c r="C71" s="11"/>
      <c r="D71" s="7"/>
      <c r="E71" s="56" t="s">
        <v>42</v>
      </c>
      <c r="F71" s="56">
        <v>200</v>
      </c>
      <c r="G71" s="56">
        <v>0</v>
      </c>
      <c r="H71" s="56">
        <v>0</v>
      </c>
      <c r="I71" s="56">
        <v>10</v>
      </c>
      <c r="J71" s="56">
        <v>39.9</v>
      </c>
      <c r="K71" s="83">
        <v>20</v>
      </c>
      <c r="L71" s="124">
        <v>1.75</v>
      </c>
    </row>
    <row r="72" spans="1:12" ht="15">
      <c r="A72" s="23"/>
      <c r="B72" s="15"/>
      <c r="C72" s="11"/>
      <c r="D72" s="7" t="s">
        <v>23</v>
      </c>
      <c r="E72" s="45" t="s">
        <v>71</v>
      </c>
      <c r="F72" s="46">
        <v>124</v>
      </c>
      <c r="G72" s="46">
        <v>0.99</v>
      </c>
      <c r="H72" s="46">
        <v>0</v>
      </c>
      <c r="I72" s="46">
        <v>8.85</v>
      </c>
      <c r="J72" s="46">
        <v>46.95</v>
      </c>
      <c r="K72" s="83"/>
      <c r="L72" s="125">
        <v>24.8</v>
      </c>
    </row>
    <row r="73" spans="1:12" ht="15">
      <c r="A73" s="23"/>
      <c r="B73" s="15"/>
      <c r="C73" s="11"/>
      <c r="D73" s="7" t="s">
        <v>24</v>
      </c>
      <c r="E73" s="58" t="s">
        <v>43</v>
      </c>
      <c r="F73" s="47">
        <v>40</v>
      </c>
      <c r="G73" s="47">
        <v>3.5</v>
      </c>
      <c r="H73" s="47">
        <v>1.3</v>
      </c>
      <c r="I73" s="47">
        <v>18.7</v>
      </c>
      <c r="J73" s="47">
        <v>106.4</v>
      </c>
      <c r="K73" s="83"/>
      <c r="L73" s="126">
        <v>2.3199999999999998</v>
      </c>
    </row>
    <row r="74" spans="1:12" ht="15">
      <c r="A74" s="23"/>
      <c r="B74" s="15"/>
      <c r="C74" s="11"/>
      <c r="D74" s="7"/>
      <c r="E74" s="48" t="s">
        <v>72</v>
      </c>
      <c r="F74" s="48">
        <v>20</v>
      </c>
      <c r="G74" s="48">
        <v>0.68</v>
      </c>
      <c r="H74" s="48">
        <v>0</v>
      </c>
      <c r="I74" s="48">
        <v>1.36</v>
      </c>
      <c r="J74" s="48">
        <v>7.95</v>
      </c>
      <c r="K74" s="83"/>
      <c r="L74" s="154">
        <v>6</v>
      </c>
    </row>
    <row r="75" spans="1:12" ht="15">
      <c r="A75" s="23"/>
      <c r="B75" s="15"/>
      <c r="C75" s="11"/>
      <c r="D75" s="6"/>
      <c r="E75" s="48" t="s">
        <v>41</v>
      </c>
      <c r="F75" s="48">
        <v>10</v>
      </c>
      <c r="G75" s="48">
        <v>0</v>
      </c>
      <c r="H75" s="48">
        <v>18.98</v>
      </c>
      <c r="I75" s="48">
        <v>0</v>
      </c>
      <c r="J75" s="48">
        <v>134.63</v>
      </c>
      <c r="K75" s="83"/>
      <c r="L75" s="147">
        <v>8.85</v>
      </c>
    </row>
    <row r="76" spans="1:12" ht="15">
      <c r="A76" s="24"/>
      <c r="B76" s="17"/>
      <c r="C76" s="8"/>
      <c r="D76" s="95" t="s">
        <v>32</v>
      </c>
      <c r="E76" s="96"/>
      <c r="F76" s="97">
        <f>SUM(F68:F75)</f>
        <v>625</v>
      </c>
      <c r="G76" s="97">
        <f>SUM(G68:G75)</f>
        <v>37.21</v>
      </c>
      <c r="H76" s="97">
        <f>SUM(H68:H75)</f>
        <v>53.42</v>
      </c>
      <c r="I76" s="97">
        <f>SUM(I68:I75)</f>
        <v>117.03</v>
      </c>
      <c r="J76" s="97">
        <f>SUM(J68:J75)</f>
        <v>821.53000000000009</v>
      </c>
      <c r="K76" s="98"/>
      <c r="L76" s="127">
        <f>SUM(L68:L75)</f>
        <v>94.999999999999986</v>
      </c>
    </row>
    <row r="77" spans="1:12" ht="15">
      <c r="A77" s="26">
        <f>A67</f>
        <v>1</v>
      </c>
      <c r="B77" s="13">
        <f>B67</f>
        <v>4</v>
      </c>
      <c r="C77" s="10" t="s">
        <v>25</v>
      </c>
      <c r="D77" s="7" t="s">
        <v>26</v>
      </c>
      <c r="E77" s="56"/>
      <c r="F77" s="46"/>
      <c r="G77" s="46"/>
      <c r="H77" s="46"/>
      <c r="I77" s="46"/>
      <c r="J77" s="46"/>
      <c r="K77" s="83"/>
      <c r="L77" s="70"/>
    </row>
    <row r="78" spans="1:12" ht="15">
      <c r="A78" s="23"/>
      <c r="B78" s="15"/>
      <c r="C78" s="11"/>
      <c r="D78" s="7" t="s">
        <v>27</v>
      </c>
      <c r="E78" s="58" t="s">
        <v>78</v>
      </c>
      <c r="F78" s="59">
        <v>200</v>
      </c>
      <c r="G78" s="60">
        <v>25.5</v>
      </c>
      <c r="H78" s="60">
        <v>48.3</v>
      </c>
      <c r="I78" s="60">
        <v>56.2</v>
      </c>
      <c r="J78" s="60">
        <v>510.8</v>
      </c>
      <c r="K78" s="83">
        <v>56</v>
      </c>
      <c r="L78" s="93">
        <v>12.19</v>
      </c>
    </row>
    <row r="79" spans="1:12" ht="15">
      <c r="A79" s="23"/>
      <c r="B79" s="15"/>
      <c r="C79" s="11"/>
      <c r="D79" s="7"/>
      <c r="E79" s="58" t="s">
        <v>53</v>
      </c>
      <c r="F79" s="46">
        <v>180</v>
      </c>
      <c r="G79" s="50">
        <v>19.8</v>
      </c>
      <c r="H79" s="50">
        <v>25.6</v>
      </c>
      <c r="I79" s="50">
        <v>96.3</v>
      </c>
      <c r="J79" s="50">
        <v>401.3</v>
      </c>
      <c r="K79" s="83">
        <v>39</v>
      </c>
      <c r="L79" s="93">
        <v>9.1300000000000008</v>
      </c>
    </row>
    <row r="80" spans="1:12" ht="15">
      <c r="A80" s="23"/>
      <c r="B80" s="15"/>
      <c r="C80" s="11"/>
      <c r="D80" s="7" t="s">
        <v>30</v>
      </c>
      <c r="E80" s="58" t="s">
        <v>48</v>
      </c>
      <c r="F80" s="46">
        <v>45</v>
      </c>
      <c r="G80" s="46">
        <v>7</v>
      </c>
      <c r="H80" s="46">
        <v>5.55</v>
      </c>
      <c r="I80" s="46">
        <v>10</v>
      </c>
      <c r="J80" s="46">
        <v>145</v>
      </c>
      <c r="K80" s="83">
        <v>2</v>
      </c>
      <c r="L80" s="93">
        <v>35.4</v>
      </c>
    </row>
    <row r="81" spans="1:12" ht="15">
      <c r="A81" s="23"/>
      <c r="B81" s="15"/>
      <c r="C81" s="11"/>
      <c r="D81" s="7" t="s">
        <v>31</v>
      </c>
      <c r="E81" s="58" t="s">
        <v>42</v>
      </c>
      <c r="F81" s="46">
        <v>200</v>
      </c>
      <c r="G81" s="46">
        <v>0</v>
      </c>
      <c r="H81" s="46">
        <v>0</v>
      </c>
      <c r="I81" s="46">
        <v>10</v>
      </c>
      <c r="J81" s="46">
        <v>39.9</v>
      </c>
      <c r="K81" s="83">
        <v>20</v>
      </c>
      <c r="L81" s="93">
        <v>1.75</v>
      </c>
    </row>
    <row r="82" spans="1:12" ht="15">
      <c r="A82" s="23"/>
      <c r="B82" s="15"/>
      <c r="C82" s="11"/>
      <c r="D82" s="6"/>
      <c r="E82" s="58" t="s">
        <v>43</v>
      </c>
      <c r="F82" s="47">
        <v>40</v>
      </c>
      <c r="G82" s="47">
        <v>3.5</v>
      </c>
      <c r="H82" s="47">
        <v>1.3</v>
      </c>
      <c r="I82" s="47">
        <v>18.7</v>
      </c>
      <c r="J82" s="47">
        <v>106.4</v>
      </c>
      <c r="K82" s="83"/>
      <c r="L82" s="93">
        <v>2.3199999999999998</v>
      </c>
    </row>
    <row r="83" spans="1:12" ht="15">
      <c r="A83" s="23"/>
      <c r="B83" s="15"/>
      <c r="C83" s="11"/>
      <c r="D83" s="6"/>
      <c r="E83" s="58" t="s">
        <v>41</v>
      </c>
      <c r="F83" s="46">
        <v>10</v>
      </c>
      <c r="G83" s="46">
        <v>0</v>
      </c>
      <c r="H83" s="46">
        <v>18.98</v>
      </c>
      <c r="I83" s="46">
        <v>0</v>
      </c>
      <c r="J83" s="46">
        <v>134.63</v>
      </c>
      <c r="K83" s="83"/>
      <c r="L83" s="93">
        <v>8.85</v>
      </c>
    </row>
    <row r="84" spans="1:12" ht="15">
      <c r="A84" s="23"/>
      <c r="B84" s="15"/>
      <c r="C84" s="11"/>
      <c r="D84" s="6"/>
      <c r="E84" s="56" t="s">
        <v>45</v>
      </c>
      <c r="F84" s="61">
        <v>130</v>
      </c>
      <c r="G84" s="61">
        <v>0.48</v>
      </c>
      <c r="H84" s="61">
        <v>0</v>
      </c>
      <c r="I84" s="61">
        <v>17.2</v>
      </c>
      <c r="J84" s="61">
        <v>89.3</v>
      </c>
      <c r="K84" s="83"/>
      <c r="L84" s="93">
        <v>12.35</v>
      </c>
    </row>
    <row r="85" spans="1:12" ht="15">
      <c r="A85" s="23"/>
      <c r="B85" s="15"/>
      <c r="C85" s="11"/>
      <c r="D85" s="6"/>
      <c r="E85" s="56" t="s">
        <v>40</v>
      </c>
      <c r="F85" s="56">
        <v>40</v>
      </c>
      <c r="G85" s="56">
        <v>6.8</v>
      </c>
      <c r="H85" s="56">
        <v>5.9</v>
      </c>
      <c r="I85" s="56">
        <v>0.74</v>
      </c>
      <c r="J85" s="56">
        <v>89.5</v>
      </c>
      <c r="K85" s="83">
        <v>8</v>
      </c>
      <c r="L85" s="93">
        <v>13.01</v>
      </c>
    </row>
    <row r="86" spans="1:12" ht="15">
      <c r="A86" s="24"/>
      <c r="B86" s="17"/>
      <c r="C86" s="8"/>
      <c r="D86" s="95" t="s">
        <v>32</v>
      </c>
      <c r="E86" s="96"/>
      <c r="F86" s="97">
        <f>SUM(F78:F85)</f>
        <v>845</v>
      </c>
      <c r="G86" s="97">
        <f>SUM(G78:G85)</f>
        <v>63.079999999999991</v>
      </c>
      <c r="H86" s="97">
        <f>SUM(H78:H85)</f>
        <v>105.63000000000001</v>
      </c>
      <c r="I86" s="97">
        <f>SUM(I78:I85)</f>
        <v>209.14</v>
      </c>
      <c r="J86" s="97">
        <f>SUM(J78:J85)</f>
        <v>1516.8300000000002</v>
      </c>
      <c r="K86" s="98"/>
      <c r="L86" s="99">
        <f>SUM(L78:L85)</f>
        <v>95</v>
      </c>
    </row>
    <row r="87" spans="1:12" ht="15.75" customHeight="1" thickBot="1">
      <c r="A87" s="28">
        <f>A67</f>
        <v>1</v>
      </c>
      <c r="B87" s="29">
        <f>B67</f>
        <v>4</v>
      </c>
      <c r="C87" s="178" t="s">
        <v>4</v>
      </c>
      <c r="D87" s="179"/>
      <c r="E87" s="30"/>
      <c r="F87" s="174">
        <f>F76+F86</f>
        <v>1470</v>
      </c>
      <c r="G87" s="174">
        <f>G76+G86</f>
        <v>100.28999999999999</v>
      </c>
      <c r="H87" s="174">
        <f>H76+H86</f>
        <v>159.05000000000001</v>
      </c>
      <c r="I87" s="174">
        <f>I76+I86</f>
        <v>326.16999999999996</v>
      </c>
      <c r="J87" s="174">
        <f>J86+J76</f>
        <v>2338.36</v>
      </c>
      <c r="K87" s="175"/>
      <c r="L87" s="153">
        <f>L86+L76</f>
        <v>190</v>
      </c>
    </row>
    <row r="88" spans="1:12" ht="15">
      <c r="A88" s="20">
        <v>1</v>
      </c>
      <c r="B88" s="21">
        <v>5</v>
      </c>
      <c r="C88" s="22" t="s">
        <v>20</v>
      </c>
      <c r="D88" s="5" t="s">
        <v>21</v>
      </c>
      <c r="E88" s="56"/>
      <c r="F88" s="46"/>
      <c r="G88" s="46"/>
      <c r="H88" s="46"/>
      <c r="I88" s="46"/>
      <c r="J88" s="46"/>
      <c r="K88" s="83"/>
      <c r="L88" s="74"/>
    </row>
    <row r="89" spans="1:12" ht="15">
      <c r="A89" s="23"/>
      <c r="B89" s="15"/>
      <c r="C89" s="11"/>
      <c r="D89" s="7" t="s">
        <v>22</v>
      </c>
      <c r="E89" s="56" t="s">
        <v>61</v>
      </c>
      <c r="F89" s="46">
        <v>100</v>
      </c>
      <c r="G89" s="46">
        <v>12.3</v>
      </c>
      <c r="H89" s="46">
        <v>15</v>
      </c>
      <c r="I89" s="46">
        <v>12.52</v>
      </c>
      <c r="J89" s="46">
        <v>102.3</v>
      </c>
      <c r="K89" s="83">
        <v>55</v>
      </c>
      <c r="L89" s="74">
        <v>1.95</v>
      </c>
    </row>
    <row r="90" spans="1:12" ht="15">
      <c r="A90" s="23"/>
      <c r="B90" s="15"/>
      <c r="C90" s="11"/>
      <c r="D90" s="7"/>
      <c r="E90" s="56" t="s">
        <v>48</v>
      </c>
      <c r="F90" s="46">
        <v>45</v>
      </c>
      <c r="G90" s="46">
        <v>7</v>
      </c>
      <c r="H90" s="46">
        <v>5.55</v>
      </c>
      <c r="I90" s="46">
        <v>10</v>
      </c>
      <c r="J90" s="46">
        <v>145</v>
      </c>
      <c r="K90" s="83">
        <v>2</v>
      </c>
      <c r="L90" s="74">
        <v>35.4</v>
      </c>
    </row>
    <row r="91" spans="1:12" ht="15">
      <c r="A91" s="23"/>
      <c r="B91" s="15"/>
      <c r="C91" s="11"/>
      <c r="D91" s="7" t="s">
        <v>24</v>
      </c>
      <c r="E91" s="56" t="s">
        <v>41</v>
      </c>
      <c r="F91" s="46">
        <v>2</v>
      </c>
      <c r="G91" s="46">
        <v>0</v>
      </c>
      <c r="H91" s="46">
        <v>2.5</v>
      </c>
      <c r="I91" s="46">
        <v>0</v>
      </c>
      <c r="J91" s="46">
        <v>22.4</v>
      </c>
      <c r="K91" s="83"/>
      <c r="L91" s="74">
        <v>1.77</v>
      </c>
    </row>
    <row r="92" spans="1:12" ht="15">
      <c r="A92" s="23"/>
      <c r="B92" s="15"/>
      <c r="C92" s="11"/>
      <c r="D92" s="7" t="s">
        <v>23</v>
      </c>
      <c r="E92" s="56" t="s">
        <v>53</v>
      </c>
      <c r="F92" s="46">
        <v>180</v>
      </c>
      <c r="G92" s="46">
        <v>19.8</v>
      </c>
      <c r="H92" s="46">
        <v>25.6</v>
      </c>
      <c r="I92" s="46">
        <v>96.3</v>
      </c>
      <c r="J92" s="46">
        <v>401.3</v>
      </c>
      <c r="K92" s="84">
        <v>39</v>
      </c>
      <c r="L92" s="74">
        <v>9.1199999999999992</v>
      </c>
    </row>
    <row r="93" spans="1:12" ht="15">
      <c r="A93" s="23"/>
      <c r="B93" s="15"/>
      <c r="C93" s="11"/>
      <c r="D93" s="2"/>
      <c r="E93" s="56" t="s">
        <v>51</v>
      </c>
      <c r="F93" s="46">
        <v>200</v>
      </c>
      <c r="G93" s="46">
        <v>1.07</v>
      </c>
      <c r="H93" s="46">
        <v>0</v>
      </c>
      <c r="I93" s="46">
        <v>21.62</v>
      </c>
      <c r="J93" s="46">
        <v>91.9</v>
      </c>
      <c r="K93" s="84">
        <v>49</v>
      </c>
      <c r="L93" s="74">
        <v>17</v>
      </c>
    </row>
    <row r="94" spans="1:12" ht="15">
      <c r="A94" s="23"/>
      <c r="B94" s="15"/>
      <c r="C94" s="11"/>
      <c r="D94" s="2"/>
      <c r="E94" s="56" t="s">
        <v>43</v>
      </c>
      <c r="F94" s="47">
        <v>40</v>
      </c>
      <c r="G94" s="47">
        <v>3.5</v>
      </c>
      <c r="H94" s="47">
        <v>1.3</v>
      </c>
      <c r="I94" s="47">
        <v>18.7</v>
      </c>
      <c r="J94" s="47">
        <v>106.4</v>
      </c>
      <c r="K94" s="86"/>
      <c r="L94" s="74">
        <v>2.3199999999999998</v>
      </c>
    </row>
    <row r="95" spans="1:12" ht="15">
      <c r="A95" s="23"/>
      <c r="B95" s="15"/>
      <c r="C95" s="11"/>
      <c r="D95" s="7"/>
      <c r="E95" s="48" t="s">
        <v>71</v>
      </c>
      <c r="F95" s="46">
        <v>118</v>
      </c>
      <c r="G95" s="47">
        <v>0.92</v>
      </c>
      <c r="H95" s="47">
        <v>0</v>
      </c>
      <c r="I95" s="47">
        <v>8.0500000000000007</v>
      </c>
      <c r="J95" s="47">
        <v>42.68</v>
      </c>
      <c r="K95" s="83"/>
      <c r="L95" s="69">
        <v>23.6</v>
      </c>
    </row>
    <row r="96" spans="1:12" ht="15">
      <c r="A96" s="23"/>
      <c r="B96" s="15"/>
      <c r="C96" s="11"/>
      <c r="D96" s="7"/>
      <c r="E96" s="48" t="s">
        <v>44</v>
      </c>
      <c r="F96" s="46">
        <v>16</v>
      </c>
      <c r="G96" s="46">
        <v>1.2</v>
      </c>
      <c r="H96" s="46">
        <v>3.8</v>
      </c>
      <c r="I96" s="46">
        <v>7.9</v>
      </c>
      <c r="J96" s="46">
        <v>59.8</v>
      </c>
      <c r="K96" s="83"/>
      <c r="L96" s="148">
        <v>3.84</v>
      </c>
    </row>
    <row r="97" spans="1:12" ht="15">
      <c r="A97" s="24"/>
      <c r="B97" s="17"/>
      <c r="C97" s="8"/>
      <c r="D97" s="18" t="s">
        <v>32</v>
      </c>
      <c r="E97" s="9"/>
      <c r="F97" s="97">
        <f>SUM(F89:F96)</f>
        <v>701</v>
      </c>
      <c r="G97" s="97">
        <f>SUM(G89:G96)</f>
        <v>45.790000000000006</v>
      </c>
      <c r="H97" s="97">
        <f>SUM(H89:H96)</f>
        <v>53.75</v>
      </c>
      <c r="I97" s="97">
        <f>SUM(I89:I96)</f>
        <v>175.09</v>
      </c>
      <c r="J97" s="97">
        <f>SUM(J89:J96)</f>
        <v>971.77999999999986</v>
      </c>
      <c r="K97" s="25"/>
      <c r="L97" s="99">
        <f>SUM(L89:L96)</f>
        <v>95</v>
      </c>
    </row>
    <row r="98" spans="1:12" ht="15">
      <c r="A98" s="26">
        <f>A88</f>
        <v>1</v>
      </c>
      <c r="B98" s="13">
        <f>B88</f>
        <v>5</v>
      </c>
      <c r="C98" s="10" t="s">
        <v>25</v>
      </c>
      <c r="D98" s="7" t="s">
        <v>26</v>
      </c>
      <c r="E98" s="58"/>
      <c r="F98" s="59"/>
      <c r="G98" s="60"/>
      <c r="H98" s="67"/>
      <c r="I98" s="60"/>
      <c r="J98" s="60"/>
      <c r="K98" s="84"/>
      <c r="L98" s="38"/>
    </row>
    <row r="99" spans="1:12" ht="15">
      <c r="A99" s="23"/>
      <c r="B99" s="15"/>
      <c r="C99" s="11"/>
      <c r="D99" s="7" t="s">
        <v>27</v>
      </c>
      <c r="E99" s="58" t="s">
        <v>62</v>
      </c>
      <c r="F99" s="59">
        <v>200</v>
      </c>
      <c r="G99" s="60">
        <v>32.200000000000003</v>
      </c>
      <c r="H99" s="60">
        <v>48.3</v>
      </c>
      <c r="I99" s="60">
        <v>51.3</v>
      </c>
      <c r="J99" s="60">
        <v>498.3</v>
      </c>
      <c r="K99" s="83">
        <v>36</v>
      </c>
      <c r="L99" s="74">
        <v>12.63</v>
      </c>
    </row>
    <row r="100" spans="1:12" ht="15">
      <c r="A100" s="23"/>
      <c r="B100" s="15"/>
      <c r="C100" s="11"/>
      <c r="D100" s="7" t="s">
        <v>28</v>
      </c>
      <c r="E100" s="58" t="s">
        <v>64</v>
      </c>
      <c r="F100" s="46">
        <v>276</v>
      </c>
      <c r="G100" s="46">
        <v>37.200000000000003</v>
      </c>
      <c r="H100" s="46">
        <v>45.3</v>
      </c>
      <c r="I100" s="46">
        <v>56.2</v>
      </c>
      <c r="J100" s="46">
        <v>610</v>
      </c>
      <c r="K100" s="83">
        <v>4</v>
      </c>
      <c r="L100" s="74">
        <v>19.25</v>
      </c>
    </row>
    <row r="101" spans="1:12" ht="15">
      <c r="A101" s="23"/>
      <c r="B101" s="15"/>
      <c r="C101" s="11"/>
      <c r="D101" s="7" t="s">
        <v>29</v>
      </c>
      <c r="E101" s="58" t="s">
        <v>80</v>
      </c>
      <c r="F101" s="46">
        <v>120</v>
      </c>
      <c r="G101" s="46">
        <v>0.72</v>
      </c>
      <c r="H101" s="46">
        <v>0</v>
      </c>
      <c r="I101" s="46">
        <v>12.36</v>
      </c>
      <c r="J101" s="46">
        <v>78.239999999999995</v>
      </c>
      <c r="K101" s="83"/>
      <c r="L101" s="38">
        <v>26.4</v>
      </c>
    </row>
    <row r="102" spans="1:12" ht="15">
      <c r="A102" s="23"/>
      <c r="B102" s="15"/>
      <c r="C102" s="11"/>
      <c r="D102" s="7" t="s">
        <v>30</v>
      </c>
      <c r="E102" s="58" t="s">
        <v>51</v>
      </c>
      <c r="F102" s="61">
        <v>200</v>
      </c>
      <c r="G102" s="61">
        <v>1.06</v>
      </c>
      <c r="H102" s="61">
        <v>0</v>
      </c>
      <c r="I102" s="61">
        <v>21.36</v>
      </c>
      <c r="J102" s="61">
        <v>90.78</v>
      </c>
      <c r="K102" s="83">
        <v>49</v>
      </c>
      <c r="L102" s="75">
        <v>17</v>
      </c>
    </row>
    <row r="103" spans="1:12" ht="15">
      <c r="A103" s="23"/>
      <c r="B103" s="15"/>
      <c r="C103" s="11"/>
      <c r="D103" s="7" t="s">
        <v>31</v>
      </c>
      <c r="E103" s="58" t="s">
        <v>43</v>
      </c>
      <c r="F103" s="47">
        <v>40</v>
      </c>
      <c r="G103" s="47">
        <v>3.5</v>
      </c>
      <c r="H103" s="47">
        <v>1.3</v>
      </c>
      <c r="I103" s="47">
        <v>18.7</v>
      </c>
      <c r="J103" s="47">
        <v>106.4</v>
      </c>
      <c r="K103" s="83"/>
      <c r="L103" s="69">
        <v>2.3199999999999998</v>
      </c>
    </row>
    <row r="104" spans="1:12" ht="15">
      <c r="A104" s="23"/>
      <c r="B104" s="15"/>
      <c r="C104" s="11"/>
      <c r="D104" s="7"/>
      <c r="E104" s="53" t="s">
        <v>70</v>
      </c>
      <c r="F104" s="53">
        <v>30</v>
      </c>
      <c r="G104" s="53">
        <v>2.34</v>
      </c>
      <c r="H104" s="53">
        <v>3.84</v>
      </c>
      <c r="I104" s="53">
        <v>23.82</v>
      </c>
      <c r="J104" s="53">
        <v>110.4</v>
      </c>
      <c r="K104" s="83"/>
      <c r="L104" s="76">
        <v>17.399999999999999</v>
      </c>
    </row>
    <row r="105" spans="1:12" ht="15">
      <c r="A105" s="23"/>
      <c r="B105" s="15"/>
      <c r="C105" s="11"/>
      <c r="D105" s="6"/>
      <c r="E105" s="58"/>
      <c r="F105" s="61"/>
      <c r="G105" s="61"/>
      <c r="H105" s="61"/>
      <c r="I105" s="61"/>
      <c r="J105" s="61"/>
      <c r="K105" s="83"/>
      <c r="L105" s="76">
        <f>SUM(L99:L104)</f>
        <v>95</v>
      </c>
    </row>
    <row r="106" spans="1:12" ht="15">
      <c r="A106" s="24"/>
      <c r="B106" s="17"/>
      <c r="C106" s="8"/>
      <c r="D106" s="18" t="s">
        <v>32</v>
      </c>
      <c r="E106" s="9"/>
      <c r="F106" s="97">
        <f>SUM(F99:F105)</f>
        <v>866</v>
      </c>
      <c r="G106" s="97">
        <f>SUM(G99:G105)</f>
        <v>77.02000000000001</v>
      </c>
      <c r="H106" s="97">
        <f>SUM(H99:H105)</f>
        <v>98.74</v>
      </c>
      <c r="I106" s="97">
        <f>SUM(I99:I105)</f>
        <v>183.73999999999998</v>
      </c>
      <c r="J106" s="97">
        <f>SUM(J99:J105)</f>
        <v>1494.1200000000001</v>
      </c>
      <c r="K106" s="25"/>
      <c r="L106" s="99"/>
    </row>
    <row r="107" spans="1:12" ht="15.75" customHeight="1" thickBot="1">
      <c r="A107" s="28">
        <f>A67</f>
        <v>1</v>
      </c>
      <c r="B107" s="29">
        <v>5</v>
      </c>
      <c r="C107" s="178" t="s">
        <v>4</v>
      </c>
      <c r="D107" s="179"/>
      <c r="E107" s="30"/>
      <c r="F107" s="174">
        <f>F97+F106</f>
        <v>1567</v>
      </c>
      <c r="G107" s="174">
        <f>G97+G106</f>
        <v>122.81000000000002</v>
      </c>
      <c r="H107" s="174">
        <f>H97+H106</f>
        <v>152.49</v>
      </c>
      <c r="I107" s="174">
        <f>I97+I106</f>
        <v>358.83</v>
      </c>
      <c r="J107" s="174">
        <f>J97+J106</f>
        <v>2465.9</v>
      </c>
      <c r="K107" s="31"/>
      <c r="L107" s="149">
        <f>L105+L97</f>
        <v>190</v>
      </c>
    </row>
    <row r="108" spans="1:12" ht="15">
      <c r="A108" s="20">
        <v>1</v>
      </c>
      <c r="B108" s="21">
        <v>6</v>
      </c>
      <c r="C108" s="22" t="s">
        <v>20</v>
      </c>
      <c r="D108" s="5" t="s">
        <v>21</v>
      </c>
      <c r="E108" s="48"/>
      <c r="F108" s="47"/>
      <c r="G108" s="47"/>
      <c r="H108" s="47"/>
      <c r="I108" s="47"/>
      <c r="J108" s="47"/>
      <c r="K108" s="83"/>
      <c r="L108" s="68"/>
    </row>
    <row r="109" spans="1:12" ht="15">
      <c r="A109" s="23"/>
      <c r="B109" s="15"/>
      <c r="C109" s="11"/>
      <c r="D109" s="6"/>
      <c r="E109" s="48"/>
      <c r="F109" s="47"/>
      <c r="G109" s="47"/>
      <c r="H109" s="47"/>
      <c r="I109" s="47"/>
      <c r="J109" s="47"/>
      <c r="K109" s="83"/>
      <c r="L109" s="133"/>
    </row>
    <row r="110" spans="1:12" ht="15">
      <c r="A110" s="23"/>
      <c r="B110" s="15"/>
      <c r="C110" s="11"/>
      <c r="D110" s="7" t="s">
        <v>22</v>
      </c>
      <c r="E110" s="48"/>
      <c r="F110" s="48"/>
      <c r="G110" s="48"/>
      <c r="H110" s="48"/>
      <c r="I110" s="48"/>
      <c r="J110" s="48"/>
      <c r="K110" s="83"/>
      <c r="L110" s="133"/>
    </row>
    <row r="111" spans="1:12" ht="15">
      <c r="A111" s="23"/>
      <c r="B111" s="15"/>
      <c r="C111" s="11"/>
      <c r="D111" s="7" t="s">
        <v>23</v>
      </c>
      <c r="E111" s="56"/>
      <c r="F111" s="56"/>
      <c r="G111" s="56"/>
      <c r="H111" s="56"/>
      <c r="I111" s="56"/>
      <c r="J111" s="56"/>
      <c r="K111" s="83"/>
      <c r="L111" s="74"/>
    </row>
    <row r="112" spans="1:12" ht="15">
      <c r="A112" s="23"/>
      <c r="B112" s="15"/>
      <c r="C112" s="11"/>
      <c r="D112" s="7"/>
      <c r="E112" s="45"/>
      <c r="F112" s="46"/>
      <c r="G112" s="46"/>
      <c r="H112" s="46"/>
      <c r="I112" s="46"/>
      <c r="J112" s="46"/>
      <c r="K112" s="83"/>
      <c r="L112" s="74"/>
    </row>
    <row r="113" spans="1:12" ht="15">
      <c r="A113" s="23"/>
      <c r="B113" s="15"/>
      <c r="C113" s="11"/>
      <c r="D113" s="7" t="s">
        <v>24</v>
      </c>
      <c r="E113" s="58"/>
      <c r="F113" s="47"/>
      <c r="G113" s="47"/>
      <c r="H113" s="47"/>
      <c r="I113" s="47"/>
      <c r="J113" s="47"/>
      <c r="K113" s="83"/>
      <c r="L113" s="133"/>
    </row>
    <row r="114" spans="1:12" ht="15">
      <c r="A114" s="23"/>
      <c r="B114" s="15"/>
      <c r="C114" s="11"/>
      <c r="D114" s="6"/>
      <c r="E114" s="48"/>
      <c r="F114" s="47"/>
      <c r="G114" s="47"/>
      <c r="H114" s="47"/>
      <c r="I114" s="47"/>
      <c r="J114" s="47"/>
      <c r="K114" s="83"/>
      <c r="L114" s="133"/>
    </row>
    <row r="115" spans="1:12" ht="15">
      <c r="A115" s="23"/>
      <c r="B115" s="15"/>
      <c r="C115" s="11"/>
      <c r="D115" s="6"/>
      <c r="E115" s="53"/>
      <c r="F115" s="47"/>
      <c r="G115" s="47"/>
      <c r="H115" s="47"/>
      <c r="I115" s="47"/>
      <c r="J115" s="47"/>
      <c r="K115" s="83"/>
      <c r="L115" s="150"/>
    </row>
    <row r="116" spans="1:12" ht="15">
      <c r="A116" s="24"/>
      <c r="B116" s="17"/>
      <c r="C116" s="8"/>
      <c r="D116" s="18" t="s">
        <v>32</v>
      </c>
      <c r="E116" s="9"/>
      <c r="F116" s="71"/>
      <c r="G116" s="71"/>
      <c r="H116" s="71"/>
      <c r="I116" s="71"/>
      <c r="J116" s="71"/>
      <c r="K116" s="25"/>
      <c r="L116" s="134"/>
    </row>
    <row r="117" spans="1:12" ht="15">
      <c r="A117" s="26">
        <v>1</v>
      </c>
      <c r="B117" s="13">
        <f>B108</f>
        <v>6</v>
      </c>
      <c r="C117" s="10" t="s">
        <v>25</v>
      </c>
      <c r="D117" s="7" t="s">
        <v>26</v>
      </c>
      <c r="E117" s="58"/>
      <c r="F117" s="59"/>
      <c r="G117" s="67"/>
      <c r="H117" s="67"/>
      <c r="I117" s="67"/>
      <c r="J117" s="67"/>
      <c r="K117" s="83"/>
      <c r="L117" s="38"/>
    </row>
    <row r="118" spans="1:12" ht="15">
      <c r="A118" s="23"/>
      <c r="B118" s="15"/>
      <c r="C118" s="11"/>
      <c r="D118" s="7" t="s">
        <v>27</v>
      </c>
      <c r="E118" s="56" t="s">
        <v>68</v>
      </c>
      <c r="F118" s="46">
        <v>200</v>
      </c>
      <c r="G118" s="46">
        <v>26.3</v>
      </c>
      <c r="H118" s="46">
        <v>46.3</v>
      </c>
      <c r="I118" s="46">
        <v>59.3</v>
      </c>
      <c r="J118" s="46">
        <v>495.3</v>
      </c>
      <c r="K118" s="83">
        <v>33</v>
      </c>
      <c r="L118" s="133">
        <v>10.220000000000001</v>
      </c>
    </row>
    <row r="119" spans="1:12" ht="15">
      <c r="A119" s="23"/>
      <c r="B119" s="15"/>
      <c r="C119" s="11"/>
      <c r="D119" s="7" t="s">
        <v>28</v>
      </c>
      <c r="E119" s="58" t="s">
        <v>63</v>
      </c>
      <c r="F119" s="46">
        <v>156</v>
      </c>
      <c r="G119" s="46">
        <v>6.99</v>
      </c>
      <c r="H119" s="46">
        <v>6.07</v>
      </c>
      <c r="I119" s="46">
        <v>10.47</v>
      </c>
      <c r="J119" s="46">
        <v>226.59</v>
      </c>
      <c r="K119" s="83">
        <v>9</v>
      </c>
      <c r="L119" s="133">
        <v>2.66</v>
      </c>
    </row>
    <row r="120" spans="1:12" ht="15">
      <c r="A120" s="23"/>
      <c r="B120" s="15"/>
      <c r="C120" s="11"/>
      <c r="D120" s="7" t="s">
        <v>29</v>
      </c>
      <c r="E120" s="58" t="s">
        <v>57</v>
      </c>
      <c r="F120" s="46">
        <v>45</v>
      </c>
      <c r="G120" s="46">
        <v>6.8</v>
      </c>
      <c r="H120" s="46">
        <v>1</v>
      </c>
      <c r="I120" s="46">
        <v>12.49</v>
      </c>
      <c r="J120" s="46">
        <v>84</v>
      </c>
      <c r="K120" s="83">
        <v>2</v>
      </c>
      <c r="L120" s="118">
        <v>27.6</v>
      </c>
    </row>
    <row r="121" spans="1:12" ht="15">
      <c r="A121" s="23"/>
      <c r="B121" s="15"/>
      <c r="C121" s="11"/>
      <c r="D121" s="7" t="s">
        <v>30</v>
      </c>
      <c r="E121" s="56" t="s">
        <v>43</v>
      </c>
      <c r="F121" s="47">
        <v>40</v>
      </c>
      <c r="G121" s="47">
        <v>3.5</v>
      </c>
      <c r="H121" s="47">
        <v>1.3</v>
      </c>
      <c r="I121" s="47">
        <v>18.7</v>
      </c>
      <c r="J121" s="47">
        <v>106.4</v>
      </c>
      <c r="K121" s="83"/>
      <c r="L121" s="133">
        <v>2.3199999999999998</v>
      </c>
    </row>
    <row r="122" spans="1:12" ht="15">
      <c r="A122" s="23"/>
      <c r="B122" s="15"/>
      <c r="C122" s="11"/>
      <c r="D122" s="7" t="s">
        <v>31</v>
      </c>
      <c r="E122" s="56" t="s">
        <v>41</v>
      </c>
      <c r="F122" s="47">
        <v>10</v>
      </c>
      <c r="G122" s="47">
        <v>0</v>
      </c>
      <c r="H122" s="47">
        <v>18.98</v>
      </c>
      <c r="I122" s="47">
        <v>0</v>
      </c>
      <c r="J122" s="47">
        <v>134.63</v>
      </c>
      <c r="K122" s="83"/>
      <c r="L122" s="74">
        <v>8.85</v>
      </c>
    </row>
    <row r="123" spans="1:12" ht="15">
      <c r="A123" s="23"/>
      <c r="B123" s="15"/>
      <c r="C123" s="11"/>
      <c r="D123" s="7"/>
      <c r="E123" s="56" t="s">
        <v>42</v>
      </c>
      <c r="F123" s="47">
        <v>200</v>
      </c>
      <c r="G123" s="47">
        <v>0</v>
      </c>
      <c r="H123" s="47">
        <v>0</v>
      </c>
      <c r="I123" s="47">
        <v>10</v>
      </c>
      <c r="J123" s="47">
        <v>39.9</v>
      </c>
      <c r="K123" s="83">
        <v>20</v>
      </c>
      <c r="L123" s="74">
        <v>1.75</v>
      </c>
    </row>
    <row r="124" spans="1:12" ht="15">
      <c r="A124" s="23"/>
      <c r="B124" s="15"/>
      <c r="C124" s="11"/>
      <c r="D124" s="7"/>
      <c r="E124" s="48" t="s">
        <v>70</v>
      </c>
      <c r="F124" s="47">
        <v>30</v>
      </c>
      <c r="G124" s="47">
        <v>2.34</v>
      </c>
      <c r="H124" s="47">
        <v>3.84</v>
      </c>
      <c r="I124" s="47">
        <v>23.82</v>
      </c>
      <c r="J124" s="47">
        <v>110.4</v>
      </c>
      <c r="K124" s="83"/>
      <c r="L124" s="133">
        <v>17.399999999999999</v>
      </c>
    </row>
    <row r="125" spans="1:12" ht="15">
      <c r="A125" s="23"/>
      <c r="B125" s="15"/>
      <c r="C125" s="11"/>
      <c r="D125" s="6"/>
      <c r="E125" s="92" t="s">
        <v>80</v>
      </c>
      <c r="F125" s="138">
        <v>110</v>
      </c>
      <c r="G125" s="138">
        <v>0.66</v>
      </c>
      <c r="H125" s="138">
        <v>0</v>
      </c>
      <c r="I125" s="138">
        <v>11.37</v>
      </c>
      <c r="J125" s="138">
        <v>71.98</v>
      </c>
      <c r="K125" s="83"/>
      <c r="L125" s="133">
        <v>24.2</v>
      </c>
    </row>
    <row r="126" spans="1:12" ht="15">
      <c r="A126" s="24"/>
      <c r="B126" s="17"/>
      <c r="C126" s="8"/>
      <c r="D126" s="18" t="s">
        <v>32</v>
      </c>
      <c r="E126" s="9"/>
      <c r="F126" s="97">
        <f>SUM(F118:F125)</f>
        <v>791</v>
      </c>
      <c r="G126" s="97">
        <f>SUM(G118:G125)</f>
        <v>46.589999999999989</v>
      </c>
      <c r="H126" s="97">
        <f>SUM(H118:H125)</f>
        <v>77.489999999999995</v>
      </c>
      <c r="I126" s="97">
        <f>SUM(I118:I125)</f>
        <v>146.15</v>
      </c>
      <c r="J126" s="97">
        <f>SUM(J118:J125)</f>
        <v>1269.2000000000003</v>
      </c>
      <c r="K126" s="25"/>
      <c r="L126" s="151">
        <f>SUM(L118:L125)</f>
        <v>95.000000000000014</v>
      </c>
    </row>
    <row r="127" spans="1:12" ht="15.75" customHeight="1" thickBot="1">
      <c r="A127" s="28">
        <f>A88</f>
        <v>1</v>
      </c>
      <c r="B127" s="29">
        <v>6</v>
      </c>
      <c r="C127" s="178" t="s">
        <v>4</v>
      </c>
      <c r="D127" s="179"/>
      <c r="E127" s="30"/>
      <c r="F127" s="80"/>
      <c r="G127" s="80"/>
      <c r="H127" s="80"/>
      <c r="I127" s="80"/>
      <c r="J127" s="80"/>
      <c r="K127" s="31"/>
      <c r="L127" s="81"/>
    </row>
    <row r="128" spans="1:12" ht="15">
      <c r="A128" s="20">
        <v>2</v>
      </c>
      <c r="B128" s="21">
        <v>7</v>
      </c>
      <c r="C128" s="22" t="s">
        <v>20</v>
      </c>
      <c r="D128" s="5" t="s">
        <v>21</v>
      </c>
      <c r="E128" s="56"/>
      <c r="F128" s="46"/>
      <c r="G128" s="46"/>
      <c r="H128" s="46"/>
      <c r="I128" s="46"/>
      <c r="J128" s="46"/>
      <c r="K128" s="83"/>
      <c r="L128" s="68"/>
    </row>
    <row r="129" spans="1:12" ht="15">
      <c r="A129" s="23"/>
      <c r="B129" s="15"/>
      <c r="C129" s="11"/>
      <c r="D129" s="155" t="s">
        <v>23</v>
      </c>
      <c r="E129" s="156" t="s">
        <v>82</v>
      </c>
      <c r="F129" s="157">
        <v>201</v>
      </c>
      <c r="G129" s="158">
        <v>42.3</v>
      </c>
      <c r="H129" s="158">
        <v>26.3</v>
      </c>
      <c r="I129" s="158">
        <v>36.200000000000003</v>
      </c>
      <c r="J129" s="158">
        <v>385.3</v>
      </c>
      <c r="K129" s="159">
        <v>4</v>
      </c>
      <c r="L129" s="160">
        <v>19.27</v>
      </c>
    </row>
    <row r="130" spans="1:12" ht="15">
      <c r="A130" s="23"/>
      <c r="B130" s="15"/>
      <c r="C130" s="11"/>
      <c r="D130" s="161"/>
      <c r="E130" s="162" t="s">
        <v>43</v>
      </c>
      <c r="F130" s="163">
        <v>40</v>
      </c>
      <c r="G130" s="163">
        <v>3.5</v>
      </c>
      <c r="H130" s="163">
        <v>1.3</v>
      </c>
      <c r="I130" s="163">
        <v>18.7</v>
      </c>
      <c r="J130" s="163">
        <v>106.4</v>
      </c>
      <c r="K130" s="159"/>
      <c r="L130" s="160">
        <v>2.3199999999999998</v>
      </c>
    </row>
    <row r="131" spans="1:12" ht="15">
      <c r="A131" s="23"/>
      <c r="B131" s="15"/>
      <c r="C131" s="11"/>
      <c r="D131" s="155" t="s">
        <v>22</v>
      </c>
      <c r="E131" s="156" t="s">
        <v>51</v>
      </c>
      <c r="F131" s="158">
        <v>200</v>
      </c>
      <c r="G131" s="158">
        <v>1.06</v>
      </c>
      <c r="H131" s="158">
        <v>0</v>
      </c>
      <c r="I131" s="158">
        <v>21.36</v>
      </c>
      <c r="J131" s="158">
        <v>90.78</v>
      </c>
      <c r="K131" s="159">
        <v>49</v>
      </c>
      <c r="L131" s="164">
        <v>17</v>
      </c>
    </row>
    <row r="132" spans="1:12" ht="15">
      <c r="A132" s="23"/>
      <c r="B132" s="15"/>
      <c r="C132" s="11"/>
      <c r="D132" s="155" t="s">
        <v>24</v>
      </c>
      <c r="E132" s="156" t="s">
        <v>71</v>
      </c>
      <c r="F132" s="157">
        <v>130</v>
      </c>
      <c r="G132" s="157">
        <v>1</v>
      </c>
      <c r="H132" s="157">
        <v>0</v>
      </c>
      <c r="I132" s="157">
        <v>8.92</v>
      </c>
      <c r="J132" s="157">
        <v>47.32</v>
      </c>
      <c r="K132" s="159"/>
      <c r="L132" s="165">
        <v>26</v>
      </c>
    </row>
    <row r="133" spans="1:12" ht="15">
      <c r="A133" s="23"/>
      <c r="B133" s="15"/>
      <c r="C133" s="11"/>
      <c r="D133" s="161"/>
      <c r="E133" s="166" t="s">
        <v>70</v>
      </c>
      <c r="F133" s="158">
        <v>30</v>
      </c>
      <c r="G133" s="158">
        <v>2.34</v>
      </c>
      <c r="H133" s="158">
        <v>3.84</v>
      </c>
      <c r="I133" s="158">
        <v>23.82</v>
      </c>
      <c r="J133" s="158">
        <v>110.4</v>
      </c>
      <c r="K133" s="159"/>
      <c r="L133" s="167">
        <v>17.399999999999999</v>
      </c>
    </row>
    <row r="134" spans="1:12" ht="15">
      <c r="A134" s="23"/>
      <c r="B134" s="15"/>
      <c r="C134" s="11"/>
      <c r="D134" s="161"/>
      <c r="E134" s="162" t="s">
        <v>40</v>
      </c>
      <c r="F134" s="162">
        <v>40</v>
      </c>
      <c r="G134" s="162">
        <v>6.8</v>
      </c>
      <c r="H134" s="162">
        <v>5.9</v>
      </c>
      <c r="I134" s="162">
        <v>0.74</v>
      </c>
      <c r="J134" s="162">
        <v>89.5</v>
      </c>
      <c r="K134" s="159">
        <v>8</v>
      </c>
      <c r="L134" s="167">
        <v>13.01</v>
      </c>
    </row>
    <row r="135" spans="1:12" ht="15">
      <c r="A135" s="23"/>
      <c r="B135" s="15"/>
      <c r="C135" s="11"/>
      <c r="D135" s="161"/>
      <c r="E135" s="168"/>
      <c r="F135" s="157"/>
      <c r="G135" s="157"/>
      <c r="H135" s="157"/>
      <c r="I135" s="157"/>
      <c r="J135" s="157"/>
      <c r="K135" s="159"/>
      <c r="L135" s="167"/>
    </row>
    <row r="136" spans="1:12" ht="15">
      <c r="A136" s="24"/>
      <c r="B136" s="17"/>
      <c r="C136" s="8"/>
      <c r="D136" s="169" t="s">
        <v>32</v>
      </c>
      <c r="E136" s="170"/>
      <c r="F136" s="171">
        <f>SUM(F129:F135)</f>
        <v>641</v>
      </c>
      <c r="G136" s="171">
        <f>SUM(G129:G135)</f>
        <v>57</v>
      </c>
      <c r="H136" s="171">
        <f>SUM(H129:H135)</f>
        <v>37.340000000000003</v>
      </c>
      <c r="I136" s="171">
        <f>SUM(I129:I135)</f>
        <v>109.74</v>
      </c>
      <c r="J136" s="171">
        <f>SUM(J129:J135)</f>
        <v>829.7</v>
      </c>
      <c r="K136" s="172"/>
      <c r="L136" s="173">
        <f>SUM(L129:L135)</f>
        <v>95.000000000000014</v>
      </c>
    </row>
    <row r="137" spans="1:12" ht="15">
      <c r="A137" s="26">
        <f>A128</f>
        <v>2</v>
      </c>
      <c r="B137" s="13">
        <f>B128</f>
        <v>7</v>
      </c>
      <c r="C137" s="10" t="s">
        <v>25</v>
      </c>
      <c r="D137" s="7" t="s">
        <v>26</v>
      </c>
      <c r="E137" s="56"/>
      <c r="F137" s="46"/>
      <c r="G137" s="46"/>
      <c r="H137" s="46"/>
      <c r="I137" s="46"/>
      <c r="J137" s="46"/>
      <c r="K137" s="83"/>
      <c r="L137" s="38"/>
    </row>
    <row r="138" spans="1:12" ht="15">
      <c r="A138" s="23"/>
      <c r="B138" s="15"/>
      <c r="C138" s="11"/>
      <c r="D138" s="7" t="s">
        <v>27</v>
      </c>
      <c r="E138" s="58" t="s">
        <v>46</v>
      </c>
      <c r="F138" s="59">
        <v>250</v>
      </c>
      <c r="G138" s="60">
        <v>11.05</v>
      </c>
      <c r="H138" s="67">
        <v>32.89</v>
      </c>
      <c r="I138" s="60">
        <v>47.84</v>
      </c>
      <c r="J138" s="60">
        <v>261.95</v>
      </c>
      <c r="K138" s="84">
        <v>27</v>
      </c>
      <c r="L138" s="69">
        <v>15.47</v>
      </c>
    </row>
    <row r="139" spans="1:12" ht="15">
      <c r="A139" s="23"/>
      <c r="B139" s="15"/>
      <c r="C139" s="11"/>
      <c r="D139" s="7" t="s">
        <v>28</v>
      </c>
      <c r="E139" s="58" t="s">
        <v>47</v>
      </c>
      <c r="F139" s="47">
        <v>156</v>
      </c>
      <c r="G139" s="47">
        <v>8.1999999999999993</v>
      </c>
      <c r="H139" s="47">
        <v>7.1</v>
      </c>
      <c r="I139" s="47">
        <v>42.3</v>
      </c>
      <c r="J139" s="47">
        <v>286.2</v>
      </c>
      <c r="K139" s="84">
        <v>9</v>
      </c>
      <c r="L139" s="69">
        <v>3.35</v>
      </c>
    </row>
    <row r="140" spans="1:12" ht="15">
      <c r="A140" s="23"/>
      <c r="B140" s="15"/>
      <c r="C140" s="11"/>
      <c r="D140" s="7" t="s">
        <v>29</v>
      </c>
      <c r="E140" s="58" t="s">
        <v>65</v>
      </c>
      <c r="F140" s="46">
        <v>45</v>
      </c>
      <c r="G140" s="50">
        <v>7.5</v>
      </c>
      <c r="H140" s="50">
        <v>6.55</v>
      </c>
      <c r="I140" s="50">
        <v>11</v>
      </c>
      <c r="J140" s="50">
        <v>140</v>
      </c>
      <c r="K140" s="84">
        <v>2</v>
      </c>
      <c r="L140" s="38">
        <v>35.4</v>
      </c>
    </row>
    <row r="141" spans="1:12" ht="15">
      <c r="A141" s="23"/>
      <c r="B141" s="15"/>
      <c r="C141" s="11"/>
      <c r="D141" s="7" t="s">
        <v>30</v>
      </c>
      <c r="E141" s="56" t="s">
        <v>42</v>
      </c>
      <c r="F141" s="46">
        <v>200</v>
      </c>
      <c r="G141" s="46">
        <v>0</v>
      </c>
      <c r="H141" s="46">
        <v>0</v>
      </c>
      <c r="I141" s="46">
        <v>10</v>
      </c>
      <c r="J141" s="46">
        <v>39.9</v>
      </c>
      <c r="K141" s="83">
        <v>20</v>
      </c>
      <c r="L141" s="69">
        <v>1.75</v>
      </c>
    </row>
    <row r="142" spans="1:12" ht="15">
      <c r="A142" s="23"/>
      <c r="B142" s="15"/>
      <c r="C142" s="11"/>
      <c r="D142" s="7" t="s">
        <v>31</v>
      </c>
      <c r="E142" s="56" t="s">
        <v>59</v>
      </c>
      <c r="F142" s="47">
        <v>2</v>
      </c>
      <c r="G142" s="47">
        <v>0.1</v>
      </c>
      <c r="H142" s="47">
        <v>0.42</v>
      </c>
      <c r="I142" s="47">
        <v>0.13</v>
      </c>
      <c r="J142" s="47">
        <v>4.18</v>
      </c>
      <c r="K142" s="83"/>
      <c r="L142" s="69">
        <v>0.62</v>
      </c>
    </row>
    <row r="143" spans="1:12" ht="15">
      <c r="A143" s="23"/>
      <c r="B143" s="15"/>
      <c r="C143" s="11"/>
      <c r="D143" s="7"/>
      <c r="E143" s="45" t="s">
        <v>44</v>
      </c>
      <c r="F143" s="46">
        <v>16</v>
      </c>
      <c r="G143" s="46">
        <v>1.2</v>
      </c>
      <c r="H143" s="46">
        <v>3.8</v>
      </c>
      <c r="I143" s="46">
        <v>7.9</v>
      </c>
      <c r="J143" s="46">
        <v>59.8</v>
      </c>
      <c r="K143" s="83"/>
      <c r="L143" s="69">
        <v>3.84</v>
      </c>
    </row>
    <row r="144" spans="1:12" ht="15">
      <c r="A144" s="23"/>
      <c r="B144" s="15"/>
      <c r="C144" s="11"/>
      <c r="D144" s="7"/>
      <c r="E144" s="56" t="s">
        <v>43</v>
      </c>
      <c r="F144" s="61">
        <v>40</v>
      </c>
      <c r="G144" s="61">
        <v>3.5</v>
      </c>
      <c r="H144" s="61">
        <v>1.3</v>
      </c>
      <c r="I144" s="61">
        <v>18.7</v>
      </c>
      <c r="J144" s="61">
        <v>106.4</v>
      </c>
      <c r="K144" s="87"/>
      <c r="L144" s="85">
        <v>2.3199999999999998</v>
      </c>
    </row>
    <row r="145" spans="1:12" ht="15">
      <c r="A145" s="23"/>
      <c r="B145" s="15"/>
      <c r="C145" s="11"/>
      <c r="D145" s="6"/>
      <c r="E145" s="56" t="s">
        <v>71</v>
      </c>
      <c r="F145" s="61">
        <v>117</v>
      </c>
      <c r="G145" s="61">
        <v>0.92</v>
      </c>
      <c r="H145" s="61">
        <v>0</v>
      </c>
      <c r="I145" s="61">
        <v>8.06</v>
      </c>
      <c r="J145" s="61">
        <v>42.83</v>
      </c>
      <c r="K145" s="83"/>
      <c r="L145" s="38">
        <v>23.4</v>
      </c>
    </row>
    <row r="146" spans="1:12" ht="15">
      <c r="A146" s="23"/>
      <c r="B146" s="15"/>
      <c r="C146" s="11"/>
      <c r="D146" s="6"/>
      <c r="E146" s="56" t="s">
        <v>41</v>
      </c>
      <c r="F146" s="61">
        <v>10</v>
      </c>
      <c r="G146" s="61">
        <v>0</v>
      </c>
      <c r="H146" s="61">
        <v>18.98</v>
      </c>
      <c r="I146" s="61">
        <v>0</v>
      </c>
      <c r="J146" s="61">
        <v>134.63</v>
      </c>
      <c r="K146" s="87"/>
      <c r="L146" s="38">
        <v>8.85</v>
      </c>
    </row>
    <row r="147" spans="1:12" ht="15">
      <c r="A147" s="24"/>
      <c r="B147" s="17"/>
      <c r="C147" s="8"/>
      <c r="D147" s="95" t="s">
        <v>32</v>
      </c>
      <c r="E147" s="96"/>
      <c r="F147" s="97">
        <f>SUM(F138:F146)</f>
        <v>836</v>
      </c>
      <c r="G147" s="97">
        <f>SUM(G138:G146)</f>
        <v>32.47</v>
      </c>
      <c r="H147" s="97">
        <f>SUM(H138:H146)</f>
        <v>71.039999999999992</v>
      </c>
      <c r="I147" s="97">
        <f>SUM(I138:I146)</f>
        <v>145.93</v>
      </c>
      <c r="J147" s="97">
        <f>SUM(J138:J146)</f>
        <v>1075.8899999999999</v>
      </c>
      <c r="K147" s="98"/>
      <c r="L147" s="99">
        <f>SUM(L138:L146)</f>
        <v>94.999999999999986</v>
      </c>
    </row>
    <row r="148" spans="1:12" ht="15.75" thickBot="1">
      <c r="A148" s="28">
        <f>A128</f>
        <v>2</v>
      </c>
      <c r="B148" s="29">
        <v>7</v>
      </c>
      <c r="C148" s="178" t="s">
        <v>4</v>
      </c>
      <c r="D148" s="179"/>
      <c r="E148" s="30"/>
      <c r="F148" s="80">
        <f>F136+F147</f>
        <v>1477</v>
      </c>
      <c r="G148" s="80">
        <f>G136+G147</f>
        <v>89.47</v>
      </c>
      <c r="H148" s="80">
        <f>H136+H147</f>
        <v>108.38</v>
      </c>
      <c r="I148" s="80">
        <f>I136+I147</f>
        <v>255.67000000000002</v>
      </c>
      <c r="J148" s="80">
        <f>J136+J147</f>
        <v>1905.59</v>
      </c>
      <c r="K148" s="31"/>
      <c r="L148" s="91">
        <f>L136+L147</f>
        <v>190</v>
      </c>
    </row>
    <row r="149" spans="1:12" ht="15">
      <c r="A149" s="14">
        <v>2</v>
      </c>
      <c r="B149" s="15">
        <v>8</v>
      </c>
      <c r="C149" s="22" t="s">
        <v>20</v>
      </c>
      <c r="D149" s="5" t="s">
        <v>21</v>
      </c>
      <c r="E149" s="56"/>
      <c r="F149" s="46"/>
      <c r="G149" s="46"/>
      <c r="H149" s="46"/>
      <c r="I149" s="46"/>
      <c r="J149" s="46"/>
      <c r="K149" s="83"/>
      <c r="L149" s="68"/>
    </row>
    <row r="150" spans="1:12" ht="15">
      <c r="A150" s="14"/>
      <c r="B150" s="15"/>
      <c r="C150" s="11"/>
      <c r="D150" s="7"/>
      <c r="E150" s="58" t="s">
        <v>66</v>
      </c>
      <c r="F150" s="46">
        <v>90</v>
      </c>
      <c r="G150" s="46">
        <v>10.51</v>
      </c>
      <c r="H150" s="46">
        <v>9.99</v>
      </c>
      <c r="I150" s="46">
        <v>16.190000000000001</v>
      </c>
      <c r="J150" s="46">
        <v>265.19</v>
      </c>
      <c r="K150" s="83">
        <v>46</v>
      </c>
      <c r="L150" s="68">
        <v>34.94</v>
      </c>
    </row>
    <row r="151" spans="1:12" ht="15">
      <c r="A151" s="14"/>
      <c r="B151" s="15"/>
      <c r="C151" s="11"/>
      <c r="D151" s="7"/>
      <c r="E151" s="56" t="s">
        <v>49</v>
      </c>
      <c r="F151" s="46">
        <v>156</v>
      </c>
      <c r="G151" s="46">
        <v>23.2</v>
      </c>
      <c r="H151" s="46">
        <v>28.3</v>
      </c>
      <c r="I151" s="46">
        <v>42.3</v>
      </c>
      <c r="J151" s="46">
        <v>295.3</v>
      </c>
      <c r="K151" s="83">
        <v>10</v>
      </c>
      <c r="L151" s="68">
        <v>6.89</v>
      </c>
    </row>
    <row r="152" spans="1:12" ht="15">
      <c r="A152" s="14"/>
      <c r="B152" s="15"/>
      <c r="C152" s="11"/>
      <c r="D152" s="7"/>
      <c r="E152" s="56" t="s">
        <v>43</v>
      </c>
      <c r="F152" s="46">
        <v>40</v>
      </c>
      <c r="G152" s="46">
        <v>3.5</v>
      </c>
      <c r="H152" s="46">
        <v>1.3</v>
      </c>
      <c r="I152" s="46">
        <v>18.7</v>
      </c>
      <c r="J152" s="46">
        <v>106.4</v>
      </c>
      <c r="K152" s="83"/>
      <c r="L152" s="68">
        <v>2.3199999999999998</v>
      </c>
    </row>
    <row r="153" spans="1:12" ht="15">
      <c r="A153" s="14"/>
      <c r="B153" s="15"/>
      <c r="C153" s="11"/>
      <c r="D153" s="7"/>
      <c r="E153" s="48" t="s">
        <v>76</v>
      </c>
      <c r="F153" s="47">
        <v>25</v>
      </c>
      <c r="G153" s="47">
        <v>0.5</v>
      </c>
      <c r="H153" s="47">
        <v>0.11</v>
      </c>
      <c r="I153" s="47">
        <v>4.5</v>
      </c>
      <c r="J153" s="47">
        <v>16.850000000000001</v>
      </c>
      <c r="K153" s="83"/>
      <c r="L153" s="68">
        <v>7.5</v>
      </c>
    </row>
    <row r="154" spans="1:12" ht="15">
      <c r="A154" s="14"/>
      <c r="B154" s="15"/>
      <c r="C154" s="11"/>
      <c r="D154" s="7" t="s">
        <v>22</v>
      </c>
      <c r="E154" s="56" t="s">
        <v>52</v>
      </c>
      <c r="F154" s="47">
        <v>33.33</v>
      </c>
      <c r="G154" s="47">
        <v>1.8</v>
      </c>
      <c r="H154" s="47">
        <v>4.3</v>
      </c>
      <c r="I154" s="47">
        <v>20</v>
      </c>
      <c r="J154" s="47">
        <v>125.7</v>
      </c>
      <c r="K154" s="83"/>
      <c r="L154" s="68">
        <v>14</v>
      </c>
    </row>
    <row r="155" spans="1:12" ht="15.75" customHeight="1">
      <c r="A155" s="14"/>
      <c r="B155" s="15"/>
      <c r="C155" s="11"/>
      <c r="D155" s="7" t="s">
        <v>23</v>
      </c>
      <c r="E155" s="58" t="s">
        <v>51</v>
      </c>
      <c r="F155" s="61">
        <v>200</v>
      </c>
      <c r="G155" s="61">
        <v>1.06</v>
      </c>
      <c r="H155" s="61">
        <v>0</v>
      </c>
      <c r="I155" s="61">
        <v>21.36</v>
      </c>
      <c r="J155" s="61">
        <v>90.78</v>
      </c>
      <c r="K155" s="83">
        <v>49</v>
      </c>
      <c r="L155" s="69">
        <v>17</v>
      </c>
    </row>
    <row r="156" spans="1:12" ht="15">
      <c r="A156" s="14"/>
      <c r="B156" s="15"/>
      <c r="C156" s="11"/>
      <c r="D156" s="7" t="s">
        <v>24</v>
      </c>
      <c r="E156" s="48" t="s">
        <v>45</v>
      </c>
      <c r="F156" s="47">
        <v>130</v>
      </c>
      <c r="G156" s="47">
        <v>0.48</v>
      </c>
      <c r="H156" s="47">
        <v>0</v>
      </c>
      <c r="I156" s="47">
        <v>17.2</v>
      </c>
      <c r="J156" s="47">
        <v>89.3</v>
      </c>
      <c r="K156" s="83">
        <v>50</v>
      </c>
      <c r="L156" s="68">
        <v>12.35</v>
      </c>
    </row>
    <row r="157" spans="1:12" ht="15">
      <c r="A157" s="14"/>
      <c r="B157" s="15"/>
      <c r="C157" s="11"/>
      <c r="D157" s="7"/>
      <c r="E157" s="45"/>
      <c r="F157" s="45"/>
      <c r="G157" s="45"/>
      <c r="H157" s="45"/>
      <c r="I157" s="45"/>
      <c r="J157" s="45"/>
      <c r="K157" s="83"/>
      <c r="L157" s="152"/>
    </row>
    <row r="158" spans="1:12" ht="15">
      <c r="A158" s="16"/>
      <c r="B158" s="17"/>
      <c r="C158" s="8"/>
      <c r="D158" s="95" t="s">
        <v>32</v>
      </c>
      <c r="E158" s="101"/>
      <c r="F158" s="102">
        <f>SUM(F150:F157)</f>
        <v>674.32999999999993</v>
      </c>
      <c r="G158" s="102">
        <f>SUM(G150:G157)</f>
        <v>41.05</v>
      </c>
      <c r="H158" s="102">
        <f>SUM(H150:H157)</f>
        <v>43.999999999999993</v>
      </c>
      <c r="I158" s="102">
        <f>SUM(I150:I157)</f>
        <v>140.25</v>
      </c>
      <c r="J158" s="102">
        <f>SUM(J150:J157)</f>
        <v>989.52</v>
      </c>
      <c r="K158" s="103"/>
      <c r="L158" s="104">
        <f>SUM(L150:L157)</f>
        <v>95</v>
      </c>
    </row>
    <row r="159" spans="1:12" ht="15">
      <c r="A159" s="13">
        <f>A149</f>
        <v>2</v>
      </c>
      <c r="B159" s="13">
        <f>B149</f>
        <v>8</v>
      </c>
      <c r="C159" s="10" t="s">
        <v>25</v>
      </c>
      <c r="D159" s="7" t="s">
        <v>26</v>
      </c>
      <c r="E159" s="58"/>
      <c r="F159" s="59"/>
      <c r="G159" s="60"/>
      <c r="H159" s="60"/>
      <c r="I159" s="60"/>
      <c r="J159" s="60"/>
      <c r="K159" s="83"/>
      <c r="L159" s="38"/>
    </row>
    <row r="160" spans="1:12" ht="15">
      <c r="A160" s="14"/>
      <c r="B160" s="15"/>
      <c r="C160" s="11"/>
      <c r="D160" s="7" t="s">
        <v>27</v>
      </c>
      <c r="E160" s="56" t="s">
        <v>39</v>
      </c>
      <c r="F160" s="46">
        <v>200</v>
      </c>
      <c r="G160" s="46">
        <v>6.2</v>
      </c>
      <c r="H160" s="46">
        <v>3.21</v>
      </c>
      <c r="I160" s="46">
        <v>45.8</v>
      </c>
      <c r="J160" s="46">
        <v>163.69999999999999</v>
      </c>
      <c r="K160" s="83">
        <v>35</v>
      </c>
      <c r="L160" s="68">
        <v>13.18</v>
      </c>
    </row>
    <row r="161" spans="1:12" ht="15">
      <c r="A161" s="14"/>
      <c r="B161" s="15"/>
      <c r="C161" s="11"/>
      <c r="D161" s="7" t="s">
        <v>28</v>
      </c>
      <c r="E161" s="56" t="s">
        <v>63</v>
      </c>
      <c r="F161" s="46">
        <v>156</v>
      </c>
      <c r="G161" s="46">
        <v>6.99</v>
      </c>
      <c r="H161" s="46">
        <v>6.07</v>
      </c>
      <c r="I161" s="46">
        <v>10.47</v>
      </c>
      <c r="J161" s="46">
        <v>226.59</v>
      </c>
      <c r="K161" s="83">
        <v>9</v>
      </c>
      <c r="L161" s="68">
        <v>2.94</v>
      </c>
    </row>
    <row r="162" spans="1:12" ht="15">
      <c r="A162" s="14"/>
      <c r="B162" s="15"/>
      <c r="C162" s="11"/>
      <c r="D162" s="7" t="s">
        <v>29</v>
      </c>
      <c r="E162" s="56" t="s">
        <v>41</v>
      </c>
      <c r="F162" s="46">
        <v>10</v>
      </c>
      <c r="G162" s="46">
        <v>0</v>
      </c>
      <c r="H162" s="46">
        <v>18.98</v>
      </c>
      <c r="I162" s="46">
        <v>0</v>
      </c>
      <c r="J162" s="46">
        <v>134.63</v>
      </c>
      <c r="K162" s="83"/>
      <c r="L162" s="136">
        <v>8.85</v>
      </c>
    </row>
    <row r="163" spans="1:12" ht="15">
      <c r="A163" s="14"/>
      <c r="B163" s="15"/>
      <c r="C163" s="11"/>
      <c r="D163" s="7" t="s">
        <v>30</v>
      </c>
      <c r="E163" s="58" t="s">
        <v>55</v>
      </c>
      <c r="F163" s="46">
        <v>45</v>
      </c>
      <c r="G163" s="46">
        <v>5.74</v>
      </c>
      <c r="H163" s="46">
        <v>4.8600000000000003</v>
      </c>
      <c r="I163" s="46">
        <v>5.21</v>
      </c>
      <c r="J163" s="46">
        <v>158</v>
      </c>
      <c r="K163" s="84">
        <v>7</v>
      </c>
      <c r="L163" s="68">
        <v>35.4</v>
      </c>
    </row>
    <row r="164" spans="1:12" ht="15">
      <c r="A164" s="14"/>
      <c r="B164" s="15"/>
      <c r="C164" s="11"/>
      <c r="D164" s="7" t="s">
        <v>31</v>
      </c>
      <c r="E164" s="56" t="s">
        <v>43</v>
      </c>
      <c r="F164" s="47">
        <v>40</v>
      </c>
      <c r="G164" s="47">
        <v>3.5</v>
      </c>
      <c r="H164" s="47">
        <v>1.3</v>
      </c>
      <c r="I164" s="47">
        <v>18.7</v>
      </c>
      <c r="J164" s="47">
        <v>106.4</v>
      </c>
      <c r="K164" s="83"/>
      <c r="L164" s="69">
        <v>2.3199999999999998</v>
      </c>
    </row>
    <row r="165" spans="1:12" ht="15">
      <c r="A165" s="14"/>
      <c r="B165" s="15"/>
      <c r="C165" s="11"/>
      <c r="D165" s="7"/>
      <c r="E165" s="56" t="s">
        <v>42</v>
      </c>
      <c r="F165" s="46">
        <v>200</v>
      </c>
      <c r="G165" s="46">
        <v>0</v>
      </c>
      <c r="H165" s="46">
        <v>0</v>
      </c>
      <c r="I165" s="46">
        <v>10</v>
      </c>
      <c r="J165" s="46">
        <v>39.9</v>
      </c>
      <c r="K165" s="83">
        <v>20</v>
      </c>
      <c r="L165" s="68">
        <v>1.75</v>
      </c>
    </row>
    <row r="166" spans="1:12" ht="15">
      <c r="A166" s="14"/>
      <c r="B166" s="15"/>
      <c r="C166" s="11"/>
      <c r="D166" s="7"/>
      <c r="E166" s="92" t="s">
        <v>45</v>
      </c>
      <c r="F166" s="92">
        <v>130</v>
      </c>
      <c r="G166" s="92">
        <v>0.48</v>
      </c>
      <c r="H166" s="92">
        <v>0</v>
      </c>
      <c r="I166" s="92">
        <v>17.2</v>
      </c>
      <c r="J166" s="92">
        <v>89.3</v>
      </c>
      <c r="K166" s="83">
        <v>50</v>
      </c>
      <c r="L166" s="142">
        <v>12.35</v>
      </c>
    </row>
    <row r="167" spans="1:12" ht="15">
      <c r="A167" s="14"/>
      <c r="B167" s="15"/>
      <c r="C167" s="11"/>
      <c r="D167" s="7"/>
      <c r="E167" s="56" t="s">
        <v>40</v>
      </c>
      <c r="F167" s="61">
        <v>40</v>
      </c>
      <c r="G167" s="61">
        <v>5.08</v>
      </c>
      <c r="H167" s="61">
        <v>4.5999999999999996</v>
      </c>
      <c r="I167" s="61">
        <v>0.28000000000000003</v>
      </c>
      <c r="J167" s="61">
        <v>63</v>
      </c>
      <c r="K167" s="83">
        <v>6</v>
      </c>
      <c r="L167" s="142">
        <v>13.01</v>
      </c>
    </row>
    <row r="168" spans="1:12" ht="15">
      <c r="A168" s="14"/>
      <c r="B168" s="15"/>
      <c r="C168" s="11"/>
      <c r="D168" s="6"/>
      <c r="E168" s="56" t="s">
        <v>60</v>
      </c>
      <c r="F168" s="61">
        <v>20</v>
      </c>
      <c r="G168" s="61">
        <v>1.1000000000000001</v>
      </c>
      <c r="H168" s="61">
        <v>6.2</v>
      </c>
      <c r="I168" s="61">
        <v>11.8</v>
      </c>
      <c r="J168" s="61">
        <v>107.8</v>
      </c>
      <c r="K168" s="83"/>
      <c r="L168" s="137">
        <v>5.2</v>
      </c>
    </row>
    <row r="169" spans="1:12" ht="15">
      <c r="A169" s="16"/>
      <c r="B169" s="17"/>
      <c r="C169" s="8"/>
      <c r="D169" s="95" t="s">
        <v>32</v>
      </c>
      <c r="E169" s="96"/>
      <c r="F169" s="97">
        <f>SUM(F160:F168)</f>
        <v>841</v>
      </c>
      <c r="G169" s="97">
        <f>SUM(G160:G168)</f>
        <v>29.090000000000003</v>
      </c>
      <c r="H169" s="97">
        <f>SUM(H160:H168)</f>
        <v>45.220000000000006</v>
      </c>
      <c r="I169" s="97">
        <f>SUM(I160:I168)</f>
        <v>119.46</v>
      </c>
      <c r="J169" s="97">
        <f>SUM(J160:J168)</f>
        <v>1089.32</v>
      </c>
      <c r="K169" s="98"/>
      <c r="L169" s="135">
        <f>SUM(L160:L168)</f>
        <v>95</v>
      </c>
    </row>
    <row r="170" spans="1:12" ht="15.75" thickBot="1">
      <c r="A170" s="32">
        <f>A149</f>
        <v>2</v>
      </c>
      <c r="B170" s="32">
        <v>8</v>
      </c>
      <c r="C170" s="178" t="s">
        <v>4</v>
      </c>
      <c r="D170" s="179"/>
      <c r="E170" s="30"/>
      <c r="F170" s="80">
        <f>F158+F169</f>
        <v>1515.33</v>
      </c>
      <c r="G170" s="80">
        <f>G158+G169</f>
        <v>70.14</v>
      </c>
      <c r="H170" s="80">
        <f>H158+H169</f>
        <v>89.22</v>
      </c>
      <c r="I170" s="80">
        <f>I158+I169</f>
        <v>259.70999999999998</v>
      </c>
      <c r="J170" s="80">
        <f>J169+J158</f>
        <v>2078.84</v>
      </c>
      <c r="K170" s="31"/>
      <c r="L170" s="91">
        <f>L169+L158</f>
        <v>190</v>
      </c>
    </row>
    <row r="171" spans="1:12" ht="15">
      <c r="A171" s="20">
        <v>2</v>
      </c>
      <c r="B171" s="21">
        <v>9</v>
      </c>
      <c r="C171" s="22" t="s">
        <v>20</v>
      </c>
      <c r="D171" s="5" t="s">
        <v>21</v>
      </c>
      <c r="E171" s="56"/>
      <c r="F171" s="46"/>
      <c r="G171" s="46"/>
      <c r="H171" s="46"/>
      <c r="I171" s="46"/>
      <c r="J171" s="46"/>
      <c r="K171" s="83"/>
      <c r="L171" s="69"/>
    </row>
    <row r="172" spans="1:12" ht="15">
      <c r="A172" s="23"/>
      <c r="B172" s="15"/>
      <c r="C172" s="11"/>
      <c r="D172" s="6"/>
      <c r="E172" s="45" t="s">
        <v>53</v>
      </c>
      <c r="F172" s="46">
        <v>180</v>
      </c>
      <c r="G172" s="46">
        <v>19.8</v>
      </c>
      <c r="H172" s="46">
        <v>25.6</v>
      </c>
      <c r="I172" s="46">
        <v>96.3</v>
      </c>
      <c r="J172" s="46">
        <v>401.3</v>
      </c>
      <c r="K172" s="83">
        <v>39</v>
      </c>
      <c r="L172" s="68">
        <v>10.99</v>
      </c>
    </row>
    <row r="173" spans="1:12" ht="15">
      <c r="A173" s="23"/>
      <c r="B173" s="15"/>
      <c r="C173" s="11"/>
      <c r="D173" s="6"/>
      <c r="E173" s="45" t="s">
        <v>67</v>
      </c>
      <c r="F173" s="47">
        <v>45</v>
      </c>
      <c r="G173" s="47">
        <v>6.1</v>
      </c>
      <c r="H173" s="47">
        <v>6.4</v>
      </c>
      <c r="I173" s="47">
        <v>8</v>
      </c>
      <c r="J173" s="47">
        <v>113.1</v>
      </c>
      <c r="K173" s="83">
        <v>41</v>
      </c>
      <c r="L173" s="68">
        <v>26.4</v>
      </c>
    </row>
    <row r="174" spans="1:12" ht="15">
      <c r="A174" s="23"/>
      <c r="B174" s="15"/>
      <c r="C174" s="11"/>
      <c r="D174" s="7" t="s">
        <v>22</v>
      </c>
      <c r="E174" s="45" t="s">
        <v>51</v>
      </c>
      <c r="F174" s="46">
        <v>200</v>
      </c>
      <c r="G174" s="46">
        <v>1.06</v>
      </c>
      <c r="H174" s="46">
        <v>0</v>
      </c>
      <c r="I174" s="46">
        <v>21.36</v>
      </c>
      <c r="J174" s="46">
        <v>90.78</v>
      </c>
      <c r="K174" s="83">
        <v>49</v>
      </c>
      <c r="L174" s="69">
        <v>17</v>
      </c>
    </row>
    <row r="175" spans="1:12" ht="15">
      <c r="A175" s="23"/>
      <c r="B175" s="15"/>
      <c r="C175" s="11"/>
      <c r="D175" s="7" t="s">
        <v>23</v>
      </c>
      <c r="E175" s="45" t="s">
        <v>45</v>
      </c>
      <c r="F175" s="46">
        <v>130</v>
      </c>
      <c r="G175" s="46">
        <v>0.48</v>
      </c>
      <c r="H175" s="46">
        <v>0</v>
      </c>
      <c r="I175" s="46">
        <v>17.2</v>
      </c>
      <c r="J175" s="46">
        <v>89.3</v>
      </c>
      <c r="K175" s="83">
        <v>50</v>
      </c>
      <c r="L175" s="69">
        <v>12.35</v>
      </c>
    </row>
    <row r="176" spans="1:12" ht="15">
      <c r="A176" s="23"/>
      <c r="B176" s="15"/>
      <c r="C176" s="11"/>
      <c r="D176" s="7" t="s">
        <v>24</v>
      </c>
      <c r="E176" s="48" t="s">
        <v>43</v>
      </c>
      <c r="F176" s="47">
        <v>40</v>
      </c>
      <c r="G176" s="47">
        <v>3.5</v>
      </c>
      <c r="H176" s="47">
        <v>1.3</v>
      </c>
      <c r="I176" s="47">
        <v>18.7</v>
      </c>
      <c r="J176" s="47">
        <v>106.4</v>
      </c>
      <c r="K176" s="83"/>
      <c r="L176" s="69">
        <v>2.3199999999999998</v>
      </c>
    </row>
    <row r="177" spans="1:12" ht="15">
      <c r="A177" s="23"/>
      <c r="B177" s="15"/>
      <c r="C177" s="11"/>
      <c r="D177" s="6"/>
      <c r="E177" s="51" t="s">
        <v>52</v>
      </c>
      <c r="F177" s="47">
        <v>33.33</v>
      </c>
      <c r="G177" s="47">
        <v>1.8</v>
      </c>
      <c r="H177" s="47">
        <v>4.3</v>
      </c>
      <c r="I177" s="47">
        <v>20</v>
      </c>
      <c r="J177" s="47">
        <v>125.7</v>
      </c>
      <c r="K177" s="83"/>
      <c r="L177" s="69">
        <v>14</v>
      </c>
    </row>
    <row r="178" spans="1:12" ht="15">
      <c r="A178" s="23"/>
      <c r="B178" s="15"/>
      <c r="C178" s="11"/>
      <c r="D178" s="6"/>
      <c r="E178" s="92" t="s">
        <v>41</v>
      </c>
      <c r="F178" s="47">
        <v>4</v>
      </c>
      <c r="G178" s="47">
        <v>0</v>
      </c>
      <c r="H178" s="47">
        <v>3.38</v>
      </c>
      <c r="I178" s="47">
        <v>0</v>
      </c>
      <c r="J178" s="47">
        <v>30.24</v>
      </c>
      <c r="K178" s="83"/>
      <c r="L178" s="85">
        <v>3.54</v>
      </c>
    </row>
    <row r="179" spans="1:12" ht="15">
      <c r="A179" s="23"/>
      <c r="B179" s="15"/>
      <c r="C179" s="11"/>
      <c r="D179" s="6"/>
      <c r="E179" s="92" t="s">
        <v>76</v>
      </c>
      <c r="F179" s="47">
        <v>28</v>
      </c>
      <c r="G179" s="47">
        <v>0.56000000000000005</v>
      </c>
      <c r="H179" s="47">
        <v>0.12</v>
      </c>
      <c r="I179" s="47">
        <v>5.0599999999999996</v>
      </c>
      <c r="J179" s="47">
        <v>18.96</v>
      </c>
      <c r="K179" s="83"/>
      <c r="L179" s="38">
        <v>8.4</v>
      </c>
    </row>
    <row r="180" spans="1:12" ht="15">
      <c r="A180" s="24"/>
      <c r="B180" s="17"/>
      <c r="C180" s="8"/>
      <c r="D180" s="95" t="s">
        <v>32</v>
      </c>
      <c r="E180" s="96"/>
      <c r="F180" s="97">
        <f>SUM(F172:F179)</f>
        <v>660.33</v>
      </c>
      <c r="G180" s="97">
        <f>SUM(G172:G179)</f>
        <v>33.299999999999997</v>
      </c>
      <c r="H180" s="97">
        <f>SUM(H172:H179)</f>
        <v>41.099999999999994</v>
      </c>
      <c r="I180" s="97">
        <f>SUM(I172:I179)</f>
        <v>186.61999999999998</v>
      </c>
      <c r="J180" s="97">
        <f>SUM(J172:J179)</f>
        <v>975.78</v>
      </c>
      <c r="K180" s="98"/>
      <c r="L180" s="99">
        <f>SUM(L172:L179)</f>
        <v>95</v>
      </c>
    </row>
    <row r="181" spans="1:12" ht="15">
      <c r="A181" s="26">
        <f>A171</f>
        <v>2</v>
      </c>
      <c r="B181" s="13">
        <f>B171</f>
        <v>9</v>
      </c>
      <c r="C181" s="10" t="s">
        <v>25</v>
      </c>
      <c r="D181" s="7" t="s">
        <v>26</v>
      </c>
      <c r="E181" s="55"/>
      <c r="F181" s="50"/>
      <c r="G181" s="50"/>
      <c r="H181" s="50"/>
      <c r="I181" s="50"/>
      <c r="J181" s="50"/>
      <c r="K181" s="89"/>
      <c r="L181" s="38"/>
    </row>
    <row r="182" spans="1:12" ht="15">
      <c r="A182" s="23"/>
      <c r="B182" s="15"/>
      <c r="C182" s="11"/>
      <c r="D182" s="7" t="s">
        <v>27</v>
      </c>
      <c r="E182" s="56" t="s">
        <v>68</v>
      </c>
      <c r="F182" s="46">
        <v>200</v>
      </c>
      <c r="G182" s="46">
        <v>26.3</v>
      </c>
      <c r="H182" s="46">
        <v>46.3</v>
      </c>
      <c r="I182" s="46">
        <v>59.3</v>
      </c>
      <c r="J182" s="46">
        <v>495.3</v>
      </c>
      <c r="K182" s="83">
        <v>33</v>
      </c>
      <c r="L182" s="69">
        <v>16.87</v>
      </c>
    </row>
    <row r="183" spans="1:12" ht="15">
      <c r="A183" s="23"/>
      <c r="B183" s="15"/>
      <c r="C183" s="11"/>
      <c r="D183" s="7" t="s">
        <v>28</v>
      </c>
      <c r="E183" s="56" t="s">
        <v>69</v>
      </c>
      <c r="F183" s="46">
        <v>79</v>
      </c>
      <c r="G183" s="46">
        <v>19.3</v>
      </c>
      <c r="H183" s="46">
        <v>8.77</v>
      </c>
      <c r="I183" s="46">
        <v>14.21</v>
      </c>
      <c r="J183" s="46">
        <v>232.85</v>
      </c>
      <c r="K183" s="83">
        <v>46</v>
      </c>
      <c r="L183" s="69">
        <v>23.41</v>
      </c>
    </row>
    <row r="184" spans="1:12" ht="15">
      <c r="A184" s="23"/>
      <c r="B184" s="15"/>
      <c r="C184" s="11"/>
      <c r="D184" s="7" t="s">
        <v>29</v>
      </c>
      <c r="E184" s="56" t="s">
        <v>54</v>
      </c>
      <c r="F184" s="47">
        <v>157</v>
      </c>
      <c r="G184" s="47">
        <v>14.41</v>
      </c>
      <c r="H184" s="47">
        <v>3.36</v>
      </c>
      <c r="I184" s="47">
        <v>11.31</v>
      </c>
      <c r="J184" s="47">
        <v>212.12</v>
      </c>
      <c r="K184" s="83">
        <v>9</v>
      </c>
      <c r="L184" s="69">
        <v>2.99</v>
      </c>
    </row>
    <row r="185" spans="1:12" ht="15">
      <c r="A185" s="23"/>
      <c r="B185" s="15"/>
      <c r="C185" s="11"/>
      <c r="D185" s="7" t="s">
        <v>30</v>
      </c>
      <c r="E185" s="62" t="s">
        <v>43</v>
      </c>
      <c r="F185" s="47">
        <v>40</v>
      </c>
      <c r="G185" s="47">
        <v>3.5</v>
      </c>
      <c r="H185" s="63">
        <v>1.3</v>
      </c>
      <c r="I185" s="47">
        <v>18.7</v>
      </c>
      <c r="J185" s="47">
        <v>106.4</v>
      </c>
      <c r="K185" s="83"/>
      <c r="L185" s="69">
        <v>2.3199999999999998</v>
      </c>
    </row>
    <row r="186" spans="1:12" ht="15">
      <c r="A186" s="23"/>
      <c r="B186" s="15"/>
      <c r="C186" s="11"/>
      <c r="D186" s="7" t="s">
        <v>31</v>
      </c>
      <c r="E186" s="62" t="s">
        <v>70</v>
      </c>
      <c r="F186" s="47">
        <v>30</v>
      </c>
      <c r="G186" s="47">
        <v>2.34</v>
      </c>
      <c r="H186" s="63">
        <v>3.84</v>
      </c>
      <c r="I186" s="47">
        <v>23.82</v>
      </c>
      <c r="J186" s="47">
        <v>110.4</v>
      </c>
      <c r="K186" s="84"/>
      <c r="L186" s="69">
        <v>17.399999999999999</v>
      </c>
    </row>
    <row r="187" spans="1:12" ht="15">
      <c r="A187" s="23"/>
      <c r="B187" s="15"/>
      <c r="C187" s="11"/>
      <c r="D187" s="7"/>
      <c r="E187" s="62" t="s">
        <v>51</v>
      </c>
      <c r="F187" s="47">
        <v>200</v>
      </c>
      <c r="G187" s="47">
        <v>1.06</v>
      </c>
      <c r="H187" s="63">
        <v>0</v>
      </c>
      <c r="I187" s="47">
        <v>21.36</v>
      </c>
      <c r="J187" s="47">
        <v>90.78</v>
      </c>
      <c r="K187" s="83">
        <v>49</v>
      </c>
      <c r="L187" s="70">
        <v>17</v>
      </c>
    </row>
    <row r="188" spans="1:12" ht="15">
      <c r="A188" s="23"/>
      <c r="B188" s="15"/>
      <c r="C188" s="11"/>
      <c r="D188" s="7"/>
      <c r="E188" s="62" t="s">
        <v>41</v>
      </c>
      <c r="F188" s="47">
        <v>3</v>
      </c>
      <c r="G188" s="47">
        <v>0</v>
      </c>
      <c r="H188" s="63">
        <v>3.75</v>
      </c>
      <c r="I188" s="47">
        <v>0</v>
      </c>
      <c r="J188" s="47">
        <v>33.6</v>
      </c>
      <c r="K188" s="83"/>
      <c r="L188" s="70">
        <v>2.66</v>
      </c>
    </row>
    <row r="189" spans="1:12" ht="15">
      <c r="A189" s="23"/>
      <c r="B189" s="15"/>
      <c r="C189" s="11"/>
      <c r="D189" s="7"/>
      <c r="E189" s="62" t="s">
        <v>45</v>
      </c>
      <c r="F189" s="47">
        <v>130</v>
      </c>
      <c r="G189" s="47">
        <v>0.48</v>
      </c>
      <c r="H189" s="63">
        <v>0</v>
      </c>
      <c r="I189" s="47">
        <v>17.2</v>
      </c>
      <c r="J189" s="47">
        <v>89.3</v>
      </c>
      <c r="K189" s="83"/>
      <c r="L189" s="70">
        <v>12.35</v>
      </c>
    </row>
    <row r="190" spans="1:12" ht="15">
      <c r="A190" s="23"/>
      <c r="B190" s="15"/>
      <c r="C190" s="11"/>
      <c r="D190" s="7"/>
      <c r="E190" s="56"/>
      <c r="F190" s="61"/>
      <c r="G190" s="61"/>
      <c r="H190" s="61"/>
      <c r="I190" s="61"/>
      <c r="J190" s="61"/>
      <c r="K190" s="87"/>
      <c r="L190" s="70"/>
    </row>
    <row r="191" spans="1:12" ht="15">
      <c r="A191" s="23"/>
      <c r="B191" s="15"/>
      <c r="C191" s="11"/>
      <c r="D191" s="6"/>
      <c r="E191" s="138"/>
      <c r="F191" s="138"/>
      <c r="G191" s="138"/>
      <c r="H191" s="138"/>
      <c r="I191" s="138"/>
      <c r="J191" s="138"/>
      <c r="K191" s="83"/>
      <c r="L191" s="69"/>
    </row>
    <row r="192" spans="1:12" ht="15">
      <c r="A192" s="24"/>
      <c r="B192" s="17"/>
      <c r="C192" s="8"/>
      <c r="D192" s="95" t="s">
        <v>32</v>
      </c>
      <c r="E192" s="96"/>
      <c r="F192" s="97">
        <f>SUM(F182:F191)</f>
        <v>839</v>
      </c>
      <c r="G192" s="97">
        <f>SUM(G182:G191)</f>
        <v>67.390000000000015</v>
      </c>
      <c r="H192" s="97">
        <f>SUM(H182:H191)</f>
        <v>67.319999999999993</v>
      </c>
      <c r="I192" s="97">
        <f>SUM(I182:I191)</f>
        <v>165.89999999999998</v>
      </c>
      <c r="J192" s="97">
        <f>SUM(J182:J191)</f>
        <v>1370.75</v>
      </c>
      <c r="K192" s="98"/>
      <c r="L192" s="99">
        <f>SUM(L182:L191)</f>
        <v>95</v>
      </c>
    </row>
    <row r="193" spans="1:12" ht="15.75" thickBot="1">
      <c r="A193" s="28">
        <f>A171</f>
        <v>2</v>
      </c>
      <c r="B193" s="29">
        <v>9</v>
      </c>
      <c r="C193" s="178" t="s">
        <v>4</v>
      </c>
      <c r="D193" s="179"/>
      <c r="E193" s="30"/>
      <c r="F193" s="80">
        <f>F180+F192</f>
        <v>1499.33</v>
      </c>
      <c r="G193" s="80">
        <f>G180+G192</f>
        <v>100.69000000000001</v>
      </c>
      <c r="H193" s="80">
        <f>H180+H192</f>
        <v>108.41999999999999</v>
      </c>
      <c r="I193" s="80">
        <f>I180+I192</f>
        <v>352.52</v>
      </c>
      <c r="J193" s="80">
        <f>J180+J192</f>
        <v>2346.5299999999997</v>
      </c>
      <c r="K193" s="31"/>
      <c r="L193" s="153">
        <f>L192+L180</f>
        <v>190</v>
      </c>
    </row>
    <row r="194" spans="1:12" ht="15">
      <c r="A194" s="20">
        <v>2</v>
      </c>
      <c r="B194" s="21">
        <v>10</v>
      </c>
      <c r="C194" s="22" t="s">
        <v>20</v>
      </c>
      <c r="D194" s="5" t="s">
        <v>21</v>
      </c>
      <c r="E194" s="58"/>
      <c r="F194" s="46"/>
      <c r="G194" s="46"/>
      <c r="H194" s="46"/>
      <c r="I194" s="46"/>
      <c r="J194" s="46"/>
      <c r="K194" s="83"/>
      <c r="L194" s="69"/>
    </row>
    <row r="195" spans="1:12" ht="15">
      <c r="A195" s="23"/>
      <c r="B195" s="15"/>
      <c r="C195" s="11"/>
      <c r="D195" s="6"/>
      <c r="E195" s="45" t="s">
        <v>54</v>
      </c>
      <c r="F195" s="46">
        <v>157</v>
      </c>
      <c r="G195" s="46">
        <v>14.41</v>
      </c>
      <c r="H195" s="46">
        <v>3.36</v>
      </c>
      <c r="I195" s="46">
        <v>11.31</v>
      </c>
      <c r="J195" s="46">
        <v>212.12</v>
      </c>
      <c r="K195" s="83">
        <v>9</v>
      </c>
      <c r="L195" s="77">
        <v>3.04</v>
      </c>
    </row>
    <row r="196" spans="1:12" ht="15">
      <c r="A196" s="23"/>
      <c r="B196" s="15"/>
      <c r="C196" s="11"/>
      <c r="D196" s="7" t="s">
        <v>22</v>
      </c>
      <c r="E196" s="48" t="s">
        <v>57</v>
      </c>
      <c r="F196" s="47">
        <v>45</v>
      </c>
      <c r="G196" s="47">
        <v>6.8</v>
      </c>
      <c r="H196" s="47">
        <v>1</v>
      </c>
      <c r="I196" s="47">
        <v>12.49</v>
      </c>
      <c r="J196" s="47">
        <v>84</v>
      </c>
      <c r="K196" s="83">
        <v>44</v>
      </c>
      <c r="L196" s="69">
        <v>27.6</v>
      </c>
    </row>
    <row r="197" spans="1:12" ht="15">
      <c r="A197" s="23"/>
      <c r="B197" s="15"/>
      <c r="C197" s="11"/>
      <c r="D197" s="7" t="s">
        <v>23</v>
      </c>
      <c r="E197" s="45" t="s">
        <v>40</v>
      </c>
      <c r="F197" s="46">
        <v>40</v>
      </c>
      <c r="G197" s="46">
        <v>5.08</v>
      </c>
      <c r="H197" s="46">
        <v>4.5999999999999996</v>
      </c>
      <c r="I197" s="46">
        <v>0.28000000000000003</v>
      </c>
      <c r="J197" s="46">
        <v>63</v>
      </c>
      <c r="K197" s="83">
        <v>8</v>
      </c>
      <c r="L197" s="69">
        <v>13.01</v>
      </c>
    </row>
    <row r="198" spans="1:12" ht="15">
      <c r="A198" s="23"/>
      <c r="B198" s="15"/>
      <c r="C198" s="11"/>
      <c r="D198" s="7" t="s">
        <v>24</v>
      </c>
      <c r="E198" s="45" t="s">
        <v>42</v>
      </c>
      <c r="F198" s="46">
        <v>200</v>
      </c>
      <c r="G198" s="46">
        <v>0</v>
      </c>
      <c r="H198" s="46">
        <v>0</v>
      </c>
      <c r="I198" s="46">
        <v>10</v>
      </c>
      <c r="J198" s="46">
        <v>39.9</v>
      </c>
      <c r="K198" s="83">
        <v>20</v>
      </c>
      <c r="L198" s="69">
        <v>1.1830000000000001</v>
      </c>
    </row>
    <row r="199" spans="1:12" ht="15">
      <c r="A199" s="23"/>
      <c r="B199" s="15"/>
      <c r="C199" s="11"/>
      <c r="D199" s="7"/>
      <c r="E199" s="45" t="s">
        <v>52</v>
      </c>
      <c r="F199" s="47">
        <v>33.33</v>
      </c>
      <c r="G199" s="47">
        <v>1.8</v>
      </c>
      <c r="H199" s="47">
        <v>4.3</v>
      </c>
      <c r="I199" s="47">
        <v>20</v>
      </c>
      <c r="J199" s="47">
        <v>125.7</v>
      </c>
      <c r="K199" s="83"/>
      <c r="L199" s="69">
        <v>14</v>
      </c>
    </row>
    <row r="200" spans="1:12" ht="15">
      <c r="A200" s="23"/>
      <c r="B200" s="15"/>
      <c r="C200" s="11"/>
      <c r="D200" s="6"/>
      <c r="E200" s="45" t="s">
        <v>43</v>
      </c>
      <c r="F200" s="47">
        <v>40</v>
      </c>
      <c r="G200" s="47">
        <v>3.5</v>
      </c>
      <c r="H200" s="47">
        <v>1.3</v>
      </c>
      <c r="I200" s="47">
        <v>18.7</v>
      </c>
      <c r="J200" s="47">
        <v>106.4</v>
      </c>
      <c r="K200" s="83"/>
      <c r="L200" s="69">
        <v>2.3199999999999998</v>
      </c>
    </row>
    <row r="201" spans="1:12" ht="15">
      <c r="A201" s="23"/>
      <c r="B201" s="15"/>
      <c r="C201" s="11"/>
      <c r="D201" s="6"/>
      <c r="E201" s="45" t="s">
        <v>71</v>
      </c>
      <c r="F201" s="47">
        <v>125</v>
      </c>
      <c r="G201" s="47">
        <v>0.99</v>
      </c>
      <c r="H201" s="47">
        <v>0</v>
      </c>
      <c r="I201" s="47">
        <v>8.52</v>
      </c>
      <c r="J201" s="47">
        <v>45.44</v>
      </c>
      <c r="K201" s="83"/>
      <c r="L201" s="85">
        <v>25</v>
      </c>
    </row>
    <row r="202" spans="1:12" ht="15">
      <c r="A202" s="23"/>
      <c r="B202" s="15"/>
      <c r="C202" s="11"/>
      <c r="D202" s="6"/>
      <c r="E202" s="45" t="s">
        <v>41</v>
      </c>
      <c r="F202" s="47">
        <v>10</v>
      </c>
      <c r="G202" s="47">
        <v>0</v>
      </c>
      <c r="H202" s="47">
        <v>18.98</v>
      </c>
      <c r="I202" s="47">
        <v>0</v>
      </c>
      <c r="J202" s="47">
        <v>134.63</v>
      </c>
      <c r="K202" s="83"/>
      <c r="L202" s="85">
        <v>8.85</v>
      </c>
    </row>
    <row r="203" spans="1:12" ht="15.75" customHeight="1">
      <c r="A203" s="24"/>
      <c r="B203" s="17"/>
      <c r="C203" s="8"/>
      <c r="D203" s="95" t="s">
        <v>32</v>
      </c>
      <c r="E203" s="96"/>
      <c r="F203" s="97">
        <f>SUM(F195:F202)</f>
        <v>650.32999999999993</v>
      </c>
      <c r="G203" s="97">
        <f>SUM(G195:G202)</f>
        <v>32.58</v>
      </c>
      <c r="H203" s="97">
        <f>SUM(H195:H202)</f>
        <v>33.54</v>
      </c>
      <c r="I203" s="97">
        <f>SUM(I195:I202)</f>
        <v>81.3</v>
      </c>
      <c r="J203" s="97">
        <f>SUM(J195:J202)</f>
        <v>811.18999999999994</v>
      </c>
      <c r="K203" s="98"/>
      <c r="L203" s="99">
        <f>SUM(L195:L202)</f>
        <v>95.002999999999986</v>
      </c>
    </row>
    <row r="204" spans="1:12" ht="15">
      <c r="A204" s="26">
        <f>A194</f>
        <v>2</v>
      </c>
      <c r="B204" s="13">
        <f>B194</f>
        <v>10</v>
      </c>
      <c r="C204" s="10" t="s">
        <v>25</v>
      </c>
      <c r="D204" s="7" t="s">
        <v>26</v>
      </c>
      <c r="E204" s="37"/>
      <c r="F204" s="38"/>
      <c r="G204" s="38"/>
      <c r="H204" s="38"/>
      <c r="I204" s="38"/>
      <c r="J204" s="38"/>
      <c r="K204" s="39"/>
      <c r="L204" s="38"/>
    </row>
    <row r="205" spans="1:12" ht="15">
      <c r="A205" s="23"/>
      <c r="B205" s="15"/>
      <c r="C205" s="11"/>
      <c r="D205" s="7" t="s">
        <v>27</v>
      </c>
      <c r="E205" s="56" t="s">
        <v>74</v>
      </c>
      <c r="F205" s="46">
        <v>200</v>
      </c>
      <c r="G205" s="46">
        <v>5.6</v>
      </c>
      <c r="H205" s="46">
        <v>5</v>
      </c>
      <c r="I205" s="46">
        <v>22.8</v>
      </c>
      <c r="J205" s="46">
        <v>160</v>
      </c>
      <c r="K205" s="83"/>
      <c r="L205" s="74">
        <v>34.799999999999997</v>
      </c>
    </row>
    <row r="206" spans="1:12" ht="15">
      <c r="A206" s="23"/>
      <c r="B206" s="15"/>
      <c r="C206" s="11"/>
      <c r="D206" s="7" t="s">
        <v>28</v>
      </c>
      <c r="E206" s="56" t="s">
        <v>58</v>
      </c>
      <c r="F206" s="46">
        <v>120</v>
      </c>
      <c r="G206" s="46">
        <v>9.67</v>
      </c>
      <c r="H206" s="46">
        <v>2.9</v>
      </c>
      <c r="I206" s="46">
        <v>12.11</v>
      </c>
      <c r="J206" s="46">
        <v>144</v>
      </c>
      <c r="K206" s="83">
        <v>42</v>
      </c>
      <c r="L206" s="139">
        <v>24.78</v>
      </c>
    </row>
    <row r="207" spans="1:12" ht="15">
      <c r="A207" s="23"/>
      <c r="B207" s="15"/>
      <c r="C207" s="11"/>
      <c r="D207" s="7" t="s">
        <v>29</v>
      </c>
      <c r="E207" s="62" t="s">
        <v>68</v>
      </c>
      <c r="F207" s="47">
        <v>200</v>
      </c>
      <c r="G207" s="47">
        <v>26.3</v>
      </c>
      <c r="H207" s="47">
        <v>46.3</v>
      </c>
      <c r="I207" s="47">
        <v>59.3</v>
      </c>
      <c r="J207" s="47">
        <v>495.3</v>
      </c>
      <c r="K207" s="83">
        <v>33</v>
      </c>
      <c r="L207" s="118">
        <v>13.3842</v>
      </c>
    </row>
    <row r="208" spans="1:12" ht="15">
      <c r="A208" s="23"/>
      <c r="B208" s="15"/>
      <c r="C208" s="11"/>
      <c r="D208" s="7" t="s">
        <v>30</v>
      </c>
      <c r="E208" s="56" t="s">
        <v>43</v>
      </c>
      <c r="F208" s="47">
        <v>40</v>
      </c>
      <c r="G208" s="47">
        <v>3.5</v>
      </c>
      <c r="H208" s="47">
        <v>1.3</v>
      </c>
      <c r="I208" s="47">
        <v>18.7</v>
      </c>
      <c r="J208" s="47">
        <v>106.4</v>
      </c>
      <c r="K208" s="83"/>
      <c r="L208" s="74">
        <v>2.3199999999999998</v>
      </c>
    </row>
    <row r="209" spans="1:12" ht="15">
      <c r="A209" s="23"/>
      <c r="B209" s="15"/>
      <c r="C209" s="11"/>
      <c r="D209" s="7" t="s">
        <v>31</v>
      </c>
      <c r="E209" s="62" t="s">
        <v>60</v>
      </c>
      <c r="F209" s="47">
        <v>20</v>
      </c>
      <c r="G209" s="47">
        <v>1.1000000000000001</v>
      </c>
      <c r="H209" s="47">
        <v>6.2</v>
      </c>
      <c r="I209" s="47">
        <v>11.8</v>
      </c>
      <c r="J209" s="47">
        <v>107.8</v>
      </c>
      <c r="K209" s="84"/>
      <c r="L209" s="74">
        <v>5.21</v>
      </c>
    </row>
    <row r="210" spans="1:12" ht="15">
      <c r="A210" s="23"/>
      <c r="B210" s="15"/>
      <c r="C210" s="11"/>
      <c r="D210" s="7"/>
      <c r="E210" s="92" t="s">
        <v>59</v>
      </c>
      <c r="F210" s="92">
        <v>7</v>
      </c>
      <c r="G210" s="92">
        <v>0.38</v>
      </c>
      <c r="H210" s="92">
        <v>1.48</v>
      </c>
      <c r="I210" s="92">
        <v>0.46</v>
      </c>
      <c r="J210" s="92">
        <v>14.69</v>
      </c>
      <c r="K210" s="83"/>
      <c r="L210" s="74">
        <v>2.16</v>
      </c>
    </row>
    <row r="211" spans="1:12" ht="15">
      <c r="A211" s="23"/>
      <c r="B211" s="15"/>
      <c r="C211" s="11"/>
      <c r="D211" s="7"/>
      <c r="E211" s="138" t="s">
        <v>45</v>
      </c>
      <c r="F211" s="138">
        <v>130</v>
      </c>
      <c r="G211" s="138">
        <v>0.48</v>
      </c>
      <c r="H211" s="138">
        <v>0</v>
      </c>
      <c r="I211" s="138">
        <v>17.2</v>
      </c>
      <c r="J211" s="138">
        <v>89.3</v>
      </c>
      <c r="K211" s="83"/>
      <c r="L211" s="74">
        <v>12.35</v>
      </c>
    </row>
    <row r="212" spans="1:12" ht="15">
      <c r="A212" s="23"/>
      <c r="B212" s="15"/>
      <c r="C212" s="11"/>
      <c r="D212" s="7"/>
      <c r="E212" s="56"/>
      <c r="F212" s="61"/>
      <c r="G212" s="61"/>
      <c r="H212" s="61"/>
      <c r="I212" s="61"/>
      <c r="J212" s="61"/>
      <c r="K212" s="83"/>
      <c r="L212" s="74"/>
    </row>
    <row r="213" spans="1:12" ht="15">
      <c r="A213" s="23"/>
      <c r="B213" s="15"/>
      <c r="C213" s="11"/>
      <c r="D213" s="6"/>
      <c r="E213" s="56"/>
      <c r="F213" s="61"/>
      <c r="G213" s="61"/>
      <c r="H213" s="61"/>
      <c r="I213" s="61"/>
      <c r="J213" s="61"/>
      <c r="K213" s="87"/>
      <c r="L213" s="74"/>
    </row>
    <row r="214" spans="1:12" ht="15">
      <c r="A214" s="24"/>
      <c r="B214" s="17"/>
      <c r="C214" s="8"/>
      <c r="D214" s="95" t="s">
        <v>32</v>
      </c>
      <c r="E214" s="96"/>
      <c r="F214" s="97">
        <f>SUM(F205:F213)</f>
        <v>717</v>
      </c>
      <c r="G214" s="97">
        <f>SUM(G205:G213)</f>
        <v>47.03</v>
      </c>
      <c r="H214" s="97">
        <f>SUM(H205:H213)</f>
        <v>63.179999999999993</v>
      </c>
      <c r="I214" s="97">
        <f>SUM(I205:I213)</f>
        <v>142.36999999999998</v>
      </c>
      <c r="J214" s="97">
        <f>SUM(J205:J213)</f>
        <v>1117.4899999999998</v>
      </c>
      <c r="K214" s="98"/>
      <c r="L214" s="140">
        <f>SUM(L205:L213)</f>
        <v>95.004199999999983</v>
      </c>
    </row>
    <row r="215" spans="1:12" ht="15.75" thickBot="1">
      <c r="A215" s="28">
        <f>A194</f>
        <v>2</v>
      </c>
      <c r="B215" s="29">
        <v>10</v>
      </c>
      <c r="C215" s="178" t="s">
        <v>4</v>
      </c>
      <c r="D215" s="179"/>
      <c r="E215" s="30"/>
      <c r="F215" s="80">
        <f>F203+F214</f>
        <v>1367.33</v>
      </c>
      <c r="G215" s="80">
        <f>G203+G214</f>
        <v>79.61</v>
      </c>
      <c r="H215" s="80">
        <f>H203+H214</f>
        <v>96.72</v>
      </c>
      <c r="I215" s="80">
        <f>I203+I214</f>
        <v>223.66999999999996</v>
      </c>
      <c r="J215" s="80">
        <f>J203+J214</f>
        <v>1928.6799999999998</v>
      </c>
      <c r="K215" s="31"/>
      <c r="L215" s="82">
        <f>L214+L203</f>
        <v>190.00719999999995</v>
      </c>
    </row>
    <row r="216" spans="1:12" ht="15">
      <c r="A216" s="20">
        <v>2</v>
      </c>
      <c r="B216" s="21">
        <v>11</v>
      </c>
      <c r="C216" s="22" t="s">
        <v>20</v>
      </c>
      <c r="D216" s="5" t="s">
        <v>21</v>
      </c>
      <c r="E216" s="45"/>
      <c r="F216" s="46"/>
      <c r="G216" s="46"/>
      <c r="H216" s="46"/>
      <c r="I216" s="46"/>
      <c r="J216" s="46"/>
      <c r="K216" s="83"/>
      <c r="L216" s="69"/>
    </row>
    <row r="217" spans="1:12" ht="15">
      <c r="A217" s="23"/>
      <c r="B217" s="15"/>
      <c r="C217" s="11"/>
      <c r="D217" s="7" t="s">
        <v>24</v>
      </c>
      <c r="E217" s="66" t="s">
        <v>58</v>
      </c>
      <c r="F217" s="46">
        <v>120</v>
      </c>
      <c r="G217" s="46">
        <v>9.67</v>
      </c>
      <c r="H217" s="46">
        <v>2.9</v>
      </c>
      <c r="I217" s="46">
        <v>12.11</v>
      </c>
      <c r="J217" s="46">
        <v>144</v>
      </c>
      <c r="K217" s="84">
        <v>42</v>
      </c>
      <c r="L217" s="77">
        <v>24</v>
      </c>
    </row>
    <row r="218" spans="1:12" ht="15">
      <c r="A218" s="23"/>
      <c r="B218" s="15"/>
      <c r="C218" s="11"/>
      <c r="D218" s="7" t="s">
        <v>23</v>
      </c>
      <c r="E218" s="48" t="s">
        <v>43</v>
      </c>
      <c r="F218" s="61">
        <v>40</v>
      </c>
      <c r="G218" s="61">
        <v>3.5</v>
      </c>
      <c r="H218" s="61">
        <v>1.3</v>
      </c>
      <c r="I218" s="61">
        <v>18.7</v>
      </c>
      <c r="J218" s="61">
        <v>106.4</v>
      </c>
      <c r="K218" s="83"/>
      <c r="L218" s="94">
        <v>2.3199999999999998</v>
      </c>
    </row>
    <row r="219" spans="1:12" ht="15">
      <c r="A219" s="23"/>
      <c r="B219" s="15"/>
      <c r="C219" s="11"/>
      <c r="D219" s="7"/>
      <c r="E219" s="48" t="s">
        <v>52</v>
      </c>
      <c r="F219" s="47">
        <v>33.33</v>
      </c>
      <c r="G219" s="47">
        <v>1.8</v>
      </c>
      <c r="H219" s="47">
        <v>4.3</v>
      </c>
      <c r="I219" s="47">
        <v>20</v>
      </c>
      <c r="J219" s="47">
        <v>125.7</v>
      </c>
      <c r="K219" s="83"/>
      <c r="L219" s="69">
        <v>14</v>
      </c>
    </row>
    <row r="220" spans="1:12" ht="15">
      <c r="A220" s="23"/>
      <c r="B220" s="15"/>
      <c r="C220" s="11"/>
      <c r="D220" s="7" t="s">
        <v>30</v>
      </c>
      <c r="E220" s="48" t="s">
        <v>74</v>
      </c>
      <c r="F220" s="47">
        <v>200</v>
      </c>
      <c r="G220" s="47">
        <v>5.6</v>
      </c>
      <c r="H220" s="47">
        <v>5</v>
      </c>
      <c r="I220" s="47">
        <v>22.8</v>
      </c>
      <c r="J220" s="47">
        <v>160</v>
      </c>
      <c r="K220" s="83"/>
      <c r="L220" s="69">
        <v>34.799999999999997</v>
      </c>
    </row>
    <row r="221" spans="1:12" ht="15">
      <c r="A221" s="23"/>
      <c r="B221" s="15"/>
      <c r="C221" s="11"/>
      <c r="D221" s="6"/>
      <c r="E221" s="58" t="s">
        <v>72</v>
      </c>
      <c r="F221" s="47">
        <v>20</v>
      </c>
      <c r="G221" s="47">
        <v>0.68</v>
      </c>
      <c r="H221" s="47">
        <v>0</v>
      </c>
      <c r="I221" s="47">
        <v>1.36</v>
      </c>
      <c r="J221" s="47">
        <v>7.95</v>
      </c>
      <c r="K221" s="83"/>
      <c r="L221" s="69">
        <v>6.01</v>
      </c>
    </row>
    <row r="222" spans="1:12" ht="15">
      <c r="A222" s="23"/>
      <c r="B222" s="15"/>
      <c r="C222" s="11"/>
      <c r="D222" s="6"/>
      <c r="E222" s="48" t="s">
        <v>45</v>
      </c>
      <c r="F222" s="61">
        <v>126</v>
      </c>
      <c r="G222" s="61">
        <v>0.47</v>
      </c>
      <c r="H222" s="61">
        <v>0</v>
      </c>
      <c r="I222" s="61">
        <v>17</v>
      </c>
      <c r="J222" s="61">
        <v>89</v>
      </c>
      <c r="K222" s="83"/>
      <c r="L222" s="85">
        <v>12.01</v>
      </c>
    </row>
    <row r="223" spans="1:12" ht="15">
      <c r="A223" s="23"/>
      <c r="B223" s="15"/>
      <c r="C223" s="11"/>
      <c r="D223" s="6"/>
      <c r="E223" s="48" t="s">
        <v>59</v>
      </c>
      <c r="F223" s="48">
        <v>6</v>
      </c>
      <c r="G223" s="48">
        <v>0.33</v>
      </c>
      <c r="H223" s="48">
        <v>1.3</v>
      </c>
      <c r="I223" s="48">
        <v>0.39</v>
      </c>
      <c r="J223" s="48">
        <v>13.01</v>
      </c>
      <c r="K223" s="83"/>
      <c r="L223" s="85">
        <v>1.86</v>
      </c>
    </row>
    <row r="224" spans="1:12" ht="15">
      <c r="A224" s="24"/>
      <c r="B224" s="17"/>
      <c r="C224" s="8"/>
      <c r="D224" s="95" t="s">
        <v>32</v>
      </c>
      <c r="E224" s="96"/>
      <c r="F224" s="97">
        <f>SUM(F217:F223)</f>
        <v>545.32999999999993</v>
      </c>
      <c r="G224" s="97">
        <f>SUM(G217:G223)</f>
        <v>22.049999999999997</v>
      </c>
      <c r="H224" s="97">
        <f>SUM(H217:H223)</f>
        <v>14.8</v>
      </c>
      <c r="I224" s="97">
        <f>SUM(I217:I223)</f>
        <v>92.36</v>
      </c>
      <c r="J224" s="97">
        <f>SUM(J217:J223)</f>
        <v>646.06000000000006</v>
      </c>
      <c r="K224" s="98"/>
      <c r="L224" s="99">
        <f>SUM(L217:L223)</f>
        <v>95.000000000000014</v>
      </c>
    </row>
    <row r="225" spans="1:12" ht="15">
      <c r="A225" s="26">
        <f>A216</f>
        <v>2</v>
      </c>
      <c r="B225" s="13">
        <v>11</v>
      </c>
      <c r="C225" s="10" t="s">
        <v>25</v>
      </c>
      <c r="D225" s="7" t="s">
        <v>26</v>
      </c>
      <c r="E225" s="37"/>
      <c r="F225" s="38"/>
      <c r="G225" s="38"/>
      <c r="H225" s="38"/>
      <c r="I225" s="38"/>
      <c r="J225" s="38"/>
      <c r="K225" s="39"/>
      <c r="L225" s="78"/>
    </row>
    <row r="226" spans="1:12" ht="15">
      <c r="A226" s="23"/>
      <c r="B226" s="15"/>
      <c r="C226" s="11"/>
      <c r="D226" s="7" t="s">
        <v>27</v>
      </c>
      <c r="E226" s="56" t="s">
        <v>81</v>
      </c>
      <c r="F226" s="46">
        <v>200</v>
      </c>
      <c r="G226" s="46">
        <v>26.3</v>
      </c>
      <c r="H226" s="46">
        <v>46.3</v>
      </c>
      <c r="I226" s="46">
        <v>59.3</v>
      </c>
      <c r="J226" s="46">
        <v>495.3</v>
      </c>
      <c r="K226" s="83">
        <v>33</v>
      </c>
      <c r="L226" s="69">
        <v>17</v>
      </c>
    </row>
    <row r="227" spans="1:12" ht="15">
      <c r="A227" s="23"/>
      <c r="B227" s="15"/>
      <c r="C227" s="11"/>
      <c r="D227" s="7" t="s">
        <v>28</v>
      </c>
      <c r="E227" s="56" t="s">
        <v>54</v>
      </c>
      <c r="F227" s="46">
        <v>157</v>
      </c>
      <c r="G227" s="46">
        <v>14.41</v>
      </c>
      <c r="H227" s="46">
        <v>3.36</v>
      </c>
      <c r="I227" s="46">
        <v>11.31</v>
      </c>
      <c r="J227" s="46">
        <v>212.12</v>
      </c>
      <c r="K227" s="83">
        <v>9</v>
      </c>
      <c r="L227" s="77">
        <v>4.7300000000000004</v>
      </c>
    </row>
    <row r="228" spans="1:12" ht="15">
      <c r="A228" s="23"/>
      <c r="B228" s="15"/>
      <c r="C228" s="11"/>
      <c r="D228" s="7" t="s">
        <v>29</v>
      </c>
      <c r="E228" s="56" t="s">
        <v>65</v>
      </c>
      <c r="F228" s="46">
        <v>45</v>
      </c>
      <c r="G228" s="46">
        <v>7.5</v>
      </c>
      <c r="H228" s="46">
        <v>6.55</v>
      </c>
      <c r="I228" s="46">
        <v>11</v>
      </c>
      <c r="J228" s="46">
        <v>140</v>
      </c>
      <c r="K228" s="83">
        <v>2</v>
      </c>
      <c r="L228" s="90">
        <v>35.4</v>
      </c>
    </row>
    <row r="229" spans="1:12" ht="15">
      <c r="A229" s="23"/>
      <c r="B229" s="15"/>
      <c r="C229" s="11"/>
      <c r="D229" s="7" t="s">
        <v>30</v>
      </c>
      <c r="E229" s="58" t="s">
        <v>51</v>
      </c>
      <c r="F229" s="46">
        <v>200</v>
      </c>
      <c r="G229" s="46">
        <v>1.06</v>
      </c>
      <c r="H229" s="46">
        <v>0</v>
      </c>
      <c r="I229" s="46">
        <v>21.36</v>
      </c>
      <c r="J229" s="46">
        <v>90.78</v>
      </c>
      <c r="K229" s="83">
        <v>49</v>
      </c>
      <c r="L229" s="69">
        <v>17</v>
      </c>
    </row>
    <row r="230" spans="1:12" ht="15">
      <c r="A230" s="23"/>
      <c r="B230" s="15"/>
      <c r="C230" s="11"/>
      <c r="D230" s="7" t="s">
        <v>31</v>
      </c>
      <c r="E230" s="56" t="s">
        <v>43</v>
      </c>
      <c r="F230" s="47">
        <v>40</v>
      </c>
      <c r="G230" s="47">
        <v>3.5</v>
      </c>
      <c r="H230" s="47">
        <v>1.3</v>
      </c>
      <c r="I230" s="47">
        <v>18.7</v>
      </c>
      <c r="J230" s="47">
        <v>106.4</v>
      </c>
      <c r="K230" s="83"/>
      <c r="L230" s="69">
        <v>2.3199999999999998</v>
      </c>
    </row>
    <row r="231" spans="1:12" ht="15">
      <c r="A231" s="23"/>
      <c r="B231" s="15"/>
      <c r="C231" s="11"/>
      <c r="D231" s="7"/>
      <c r="E231" s="56" t="s">
        <v>45</v>
      </c>
      <c r="F231" s="64">
        <v>130</v>
      </c>
      <c r="G231" s="65">
        <v>0.48</v>
      </c>
      <c r="H231" s="65">
        <v>0</v>
      </c>
      <c r="I231" s="65">
        <v>17.2</v>
      </c>
      <c r="J231" s="65">
        <v>89.3</v>
      </c>
      <c r="K231" s="83">
        <v>50</v>
      </c>
      <c r="L231" s="69">
        <v>13.35</v>
      </c>
    </row>
    <row r="232" spans="1:12" ht="15">
      <c r="A232" s="23"/>
      <c r="B232" s="15"/>
      <c r="C232" s="11"/>
      <c r="D232" s="6"/>
      <c r="E232" s="56" t="s">
        <v>60</v>
      </c>
      <c r="F232" s="46">
        <v>20</v>
      </c>
      <c r="G232" s="46">
        <v>1.1000000000000001</v>
      </c>
      <c r="H232" s="46">
        <v>6.2</v>
      </c>
      <c r="I232" s="46">
        <v>11.8</v>
      </c>
      <c r="J232" s="46">
        <v>107.8</v>
      </c>
      <c r="K232" s="83"/>
      <c r="L232" s="69">
        <v>5.2</v>
      </c>
    </row>
    <row r="233" spans="1:12" ht="15">
      <c r="A233" s="23"/>
      <c r="B233" s="15"/>
      <c r="C233" s="11"/>
      <c r="D233" s="6"/>
      <c r="E233" s="48"/>
      <c r="F233" s="47"/>
      <c r="G233" s="47"/>
      <c r="H233" s="47"/>
      <c r="I233" s="47"/>
      <c r="J233" s="47"/>
      <c r="K233" s="83"/>
      <c r="L233" s="85"/>
    </row>
    <row r="234" spans="1:12" ht="15">
      <c r="A234" s="24"/>
      <c r="B234" s="17"/>
      <c r="C234" s="8"/>
      <c r="D234" s="95" t="s">
        <v>32</v>
      </c>
      <c r="E234" s="96"/>
      <c r="F234" s="97">
        <f>SUM(F226:F233)</f>
        <v>792</v>
      </c>
      <c r="G234" s="97">
        <f>SUM(G226:G233)</f>
        <v>54.35</v>
      </c>
      <c r="H234" s="97">
        <f>SUM(H226:H233)</f>
        <v>63.709999999999994</v>
      </c>
      <c r="I234" s="97">
        <f>SUM(I226:I233)</f>
        <v>150.67000000000002</v>
      </c>
      <c r="J234" s="97">
        <f>SUM(J226:J233)</f>
        <v>1241.7</v>
      </c>
      <c r="K234" s="98"/>
      <c r="L234" s="99">
        <f>SUM(L226:L233)</f>
        <v>94.999999999999986</v>
      </c>
    </row>
    <row r="235" spans="1:12" ht="15.75" thickBot="1">
      <c r="A235" s="28">
        <f>A216</f>
        <v>2</v>
      </c>
      <c r="B235" s="29">
        <v>11</v>
      </c>
      <c r="C235" s="178" t="s">
        <v>4</v>
      </c>
      <c r="D235" s="179"/>
      <c r="E235" s="30"/>
      <c r="F235" s="80">
        <f>F224+F234</f>
        <v>1337.33</v>
      </c>
      <c r="G235" s="80">
        <f>G224+G234</f>
        <v>76.400000000000006</v>
      </c>
      <c r="H235" s="80">
        <f>H224+H234</f>
        <v>78.509999999999991</v>
      </c>
      <c r="I235" s="80">
        <f>I224+I234</f>
        <v>243.03000000000003</v>
      </c>
      <c r="J235" s="80">
        <f>J224+J234</f>
        <v>1887.7600000000002</v>
      </c>
      <c r="K235" s="31"/>
      <c r="L235" s="82">
        <f>L234+L224</f>
        <v>190</v>
      </c>
    </row>
    <row r="236" spans="1:12" ht="15">
      <c r="A236" s="20">
        <v>2</v>
      </c>
      <c r="B236" s="21">
        <v>12</v>
      </c>
      <c r="C236" s="22" t="s">
        <v>20</v>
      </c>
      <c r="D236" s="5" t="s">
        <v>21</v>
      </c>
      <c r="E236" s="45"/>
      <c r="F236" s="46"/>
      <c r="G236" s="46"/>
      <c r="H236" s="46"/>
      <c r="I236" s="46"/>
      <c r="J236" s="46"/>
      <c r="K236" s="83"/>
      <c r="L236" s="69"/>
    </row>
    <row r="237" spans="1:12" ht="15">
      <c r="A237" s="23"/>
      <c r="B237" s="15"/>
      <c r="C237" s="11"/>
      <c r="D237" s="6"/>
      <c r="E237" s="56"/>
      <c r="F237" s="46"/>
      <c r="G237" s="46"/>
      <c r="H237" s="46"/>
      <c r="I237" s="46"/>
      <c r="J237" s="46"/>
      <c r="K237" s="84"/>
      <c r="L237" s="77"/>
    </row>
    <row r="238" spans="1:12" ht="15">
      <c r="A238" s="23"/>
      <c r="B238" s="15"/>
      <c r="C238" s="11"/>
      <c r="D238" s="7" t="s">
        <v>30</v>
      </c>
      <c r="E238" s="56"/>
      <c r="F238" s="47"/>
      <c r="G238" s="47"/>
      <c r="H238" s="47"/>
      <c r="I238" s="47"/>
      <c r="J238" s="47"/>
      <c r="K238" s="84"/>
      <c r="L238" s="69"/>
    </row>
    <row r="239" spans="1:12" ht="15">
      <c r="A239" s="23"/>
      <c r="B239" s="15"/>
      <c r="C239" s="11"/>
      <c r="D239" s="7" t="s">
        <v>23</v>
      </c>
      <c r="E239" s="56"/>
      <c r="F239" s="46"/>
      <c r="G239" s="46"/>
      <c r="H239" s="46"/>
      <c r="I239" s="46"/>
      <c r="J239" s="46"/>
      <c r="K239" s="83"/>
      <c r="L239" s="69"/>
    </row>
    <row r="240" spans="1:12" ht="15">
      <c r="A240" s="23"/>
      <c r="B240" s="15"/>
      <c r="C240" s="11"/>
      <c r="D240" s="7"/>
      <c r="E240" s="48"/>
      <c r="F240" s="47"/>
      <c r="G240" s="47"/>
      <c r="H240" s="47"/>
      <c r="I240" s="47"/>
      <c r="J240" s="47"/>
      <c r="K240" s="83"/>
      <c r="L240" s="69"/>
    </row>
    <row r="241" spans="1:12" ht="15">
      <c r="A241" s="23"/>
      <c r="B241" s="15"/>
      <c r="C241" s="11"/>
      <c r="D241" s="7"/>
      <c r="E241" s="48"/>
      <c r="F241" s="47"/>
      <c r="G241" s="47"/>
      <c r="H241" s="47"/>
      <c r="I241" s="47"/>
      <c r="J241" s="47"/>
      <c r="K241" s="83"/>
      <c r="L241" s="69"/>
    </row>
    <row r="242" spans="1:12" ht="15">
      <c r="A242" s="23"/>
      <c r="B242" s="15"/>
      <c r="C242" s="11"/>
      <c r="D242" s="7"/>
      <c r="E242" s="56"/>
      <c r="F242" s="47"/>
      <c r="G242" s="47"/>
      <c r="H242" s="47"/>
      <c r="I242" s="47"/>
      <c r="J242" s="47"/>
      <c r="K242" s="83"/>
      <c r="L242" s="69"/>
    </row>
    <row r="243" spans="1:12" ht="15">
      <c r="A243" s="23"/>
      <c r="B243" s="15"/>
      <c r="C243" s="11"/>
      <c r="D243" s="7"/>
      <c r="E243" s="56"/>
      <c r="F243" s="56"/>
      <c r="G243" s="56"/>
      <c r="H243" s="56"/>
      <c r="I243" s="56"/>
      <c r="J243" s="56"/>
      <c r="K243" s="83"/>
      <c r="L243" s="69"/>
    </row>
    <row r="244" spans="1:12" ht="15">
      <c r="A244" s="23"/>
      <c r="B244" s="15"/>
      <c r="C244" s="11"/>
      <c r="D244" s="7" t="s">
        <v>24</v>
      </c>
      <c r="E244" s="48"/>
      <c r="F244" s="47"/>
      <c r="G244" s="47"/>
      <c r="H244" s="47"/>
      <c r="I244" s="47"/>
      <c r="J244" s="47"/>
      <c r="K244" s="83"/>
      <c r="L244" s="69"/>
    </row>
    <row r="245" spans="1:12" ht="15">
      <c r="A245" s="24"/>
      <c r="B245" s="17"/>
      <c r="C245" s="8"/>
      <c r="D245" s="18" t="s">
        <v>32</v>
      </c>
      <c r="E245" s="9"/>
      <c r="F245" s="71"/>
      <c r="G245" s="71"/>
      <c r="H245" s="71"/>
      <c r="I245" s="71"/>
      <c r="J245" s="71"/>
      <c r="K245" s="83"/>
      <c r="L245" s="99"/>
    </row>
    <row r="246" spans="1:12" ht="15">
      <c r="A246" s="26">
        <f>A236</f>
        <v>2</v>
      </c>
      <c r="B246" s="13">
        <v>12</v>
      </c>
      <c r="C246" s="10" t="s">
        <v>25</v>
      </c>
      <c r="D246" s="7" t="s">
        <v>26</v>
      </c>
      <c r="E246" s="56"/>
      <c r="F246" s="46"/>
      <c r="G246" s="46"/>
      <c r="H246" s="46"/>
      <c r="I246" s="46"/>
      <c r="J246" s="46"/>
      <c r="K246" s="83"/>
      <c r="L246" s="38"/>
    </row>
    <row r="247" spans="1:12" ht="15">
      <c r="A247" s="23"/>
      <c r="B247" s="15"/>
      <c r="C247" s="11"/>
      <c r="D247" s="7" t="s">
        <v>27</v>
      </c>
      <c r="E247" s="58" t="s">
        <v>75</v>
      </c>
      <c r="F247" s="59">
        <v>250</v>
      </c>
      <c r="G247" s="67">
        <v>26.3</v>
      </c>
      <c r="H247" s="67">
        <v>46.3</v>
      </c>
      <c r="I247" s="67">
        <v>59.3</v>
      </c>
      <c r="J247" s="67">
        <v>495.3</v>
      </c>
      <c r="K247" s="83">
        <v>54</v>
      </c>
      <c r="L247" s="69">
        <v>14.97</v>
      </c>
    </row>
    <row r="248" spans="1:12" ht="15">
      <c r="A248" s="23"/>
      <c r="B248" s="15"/>
      <c r="C248" s="11"/>
      <c r="D248" s="7" t="s">
        <v>28</v>
      </c>
      <c r="E248" s="58" t="s">
        <v>64</v>
      </c>
      <c r="F248" s="46">
        <v>276</v>
      </c>
      <c r="G248" s="46">
        <v>37.200000000000003</v>
      </c>
      <c r="H248" s="46">
        <v>45.3</v>
      </c>
      <c r="I248" s="46">
        <v>56.2</v>
      </c>
      <c r="J248" s="46">
        <v>610</v>
      </c>
      <c r="K248" s="83">
        <v>4</v>
      </c>
      <c r="L248" s="77">
        <v>21</v>
      </c>
    </row>
    <row r="249" spans="1:12" ht="15">
      <c r="A249" s="23"/>
      <c r="B249" s="15"/>
      <c r="C249" s="11"/>
      <c r="D249" s="7" t="s">
        <v>29</v>
      </c>
      <c r="E249" s="58" t="s">
        <v>45</v>
      </c>
      <c r="F249" s="61">
        <v>130</v>
      </c>
      <c r="G249" s="61">
        <v>0.48</v>
      </c>
      <c r="H249" s="61">
        <v>0</v>
      </c>
      <c r="I249" s="61">
        <v>17.2</v>
      </c>
      <c r="J249" s="61">
        <v>89.3</v>
      </c>
      <c r="K249" s="84">
        <v>50</v>
      </c>
      <c r="L249" s="38">
        <v>12.35</v>
      </c>
    </row>
    <row r="250" spans="1:12" ht="15">
      <c r="A250" s="23"/>
      <c r="B250" s="15"/>
      <c r="C250" s="11"/>
      <c r="D250" s="7" t="s">
        <v>30</v>
      </c>
      <c r="E250" s="58" t="s">
        <v>51</v>
      </c>
      <c r="F250" s="46">
        <v>200</v>
      </c>
      <c r="G250" s="50">
        <v>1.06</v>
      </c>
      <c r="H250" s="50">
        <v>0</v>
      </c>
      <c r="I250" s="50">
        <v>21.36</v>
      </c>
      <c r="J250" s="50">
        <v>90.78</v>
      </c>
      <c r="K250" s="84">
        <v>49</v>
      </c>
      <c r="L250" s="69">
        <v>17</v>
      </c>
    </row>
    <row r="251" spans="1:12" ht="15">
      <c r="A251" s="23"/>
      <c r="B251" s="15"/>
      <c r="C251" s="11"/>
      <c r="D251" s="7" t="s">
        <v>31</v>
      </c>
      <c r="E251" s="58" t="s">
        <v>43</v>
      </c>
      <c r="F251" s="47">
        <v>40</v>
      </c>
      <c r="G251" s="47">
        <v>3.5</v>
      </c>
      <c r="H251" s="47">
        <v>1.3</v>
      </c>
      <c r="I251" s="47">
        <v>18.7</v>
      </c>
      <c r="J251" s="47">
        <v>106.4</v>
      </c>
      <c r="K251" s="84"/>
      <c r="L251" s="69">
        <v>2.3199999999999998</v>
      </c>
    </row>
    <row r="252" spans="1:12" ht="15">
      <c r="A252" s="23"/>
      <c r="B252" s="15"/>
      <c r="C252" s="11"/>
      <c r="D252" s="7"/>
      <c r="E252" s="58" t="s">
        <v>70</v>
      </c>
      <c r="F252" s="47">
        <v>30</v>
      </c>
      <c r="G252" s="47">
        <v>2.34</v>
      </c>
      <c r="H252" s="47">
        <v>3.84</v>
      </c>
      <c r="I252" s="47">
        <v>23.82</v>
      </c>
      <c r="J252" s="47">
        <v>110.4</v>
      </c>
      <c r="K252" s="84"/>
      <c r="L252" s="69">
        <v>17.399999999999999</v>
      </c>
    </row>
    <row r="253" spans="1:12" ht="15">
      <c r="A253" s="23"/>
      <c r="B253" s="15"/>
      <c r="C253" s="11"/>
      <c r="D253" s="7"/>
      <c r="E253" s="58" t="s">
        <v>59</v>
      </c>
      <c r="F253" s="47">
        <v>2</v>
      </c>
      <c r="G253" s="47">
        <v>0.1</v>
      </c>
      <c r="H253" s="47">
        <v>0.42</v>
      </c>
      <c r="I253" s="47">
        <v>0.13</v>
      </c>
      <c r="J253" s="47">
        <v>4.18</v>
      </c>
      <c r="K253" s="87"/>
      <c r="L253" s="69">
        <v>0.62</v>
      </c>
    </row>
    <row r="254" spans="1:12" ht="15">
      <c r="A254" s="23"/>
      <c r="B254" s="15"/>
      <c r="C254" s="11"/>
      <c r="D254" s="6"/>
      <c r="E254" s="58" t="s">
        <v>56</v>
      </c>
      <c r="F254" s="47">
        <v>61.1</v>
      </c>
      <c r="G254" s="47">
        <v>1.44</v>
      </c>
      <c r="H254" s="47">
        <v>2.83</v>
      </c>
      <c r="I254" s="47">
        <v>4.0999999999999996</v>
      </c>
      <c r="J254" s="47">
        <v>48.06</v>
      </c>
      <c r="K254" s="84">
        <v>43</v>
      </c>
      <c r="L254" s="69">
        <v>9.34</v>
      </c>
    </row>
    <row r="255" spans="1:12" ht="15">
      <c r="A255" s="24"/>
      <c r="B255" s="17"/>
      <c r="C255" s="8"/>
      <c r="D255" s="18" t="s">
        <v>32</v>
      </c>
      <c r="E255" s="9"/>
      <c r="F255" s="71">
        <f>SUM(F247:F254)</f>
        <v>989.1</v>
      </c>
      <c r="G255" s="71">
        <f>SUM(G247:G254)</f>
        <v>72.419999999999987</v>
      </c>
      <c r="H255" s="71">
        <f>SUM(H247:H254)</f>
        <v>99.99</v>
      </c>
      <c r="I255" s="71">
        <f>SUM(I247:I254)</f>
        <v>200.80999999999997</v>
      </c>
      <c r="J255" s="71">
        <f>SUM(J247:J254)</f>
        <v>1554.42</v>
      </c>
      <c r="K255" s="25"/>
      <c r="L255" s="79">
        <f>SUM(L247:L254)</f>
        <v>95</v>
      </c>
    </row>
    <row r="256" spans="1:12" ht="15.75" thickBot="1">
      <c r="A256" s="28">
        <f>A236</f>
        <v>2</v>
      </c>
      <c r="B256" s="29">
        <v>12</v>
      </c>
      <c r="C256" s="178" t="s">
        <v>4</v>
      </c>
      <c r="D256" s="179"/>
      <c r="E256" s="30"/>
      <c r="F256" s="80"/>
      <c r="G256" s="80"/>
      <c r="H256" s="80"/>
      <c r="I256" s="80"/>
      <c r="J256" s="80"/>
      <c r="K256" s="31"/>
      <c r="L256" s="153">
        <v>95</v>
      </c>
    </row>
    <row r="257" spans="1:12" ht="13.5" thickBot="1">
      <c r="A257" s="28">
        <v>2</v>
      </c>
      <c r="B257" s="27"/>
      <c r="C257" s="180" t="s">
        <v>5</v>
      </c>
      <c r="D257" s="180"/>
      <c r="E257" s="180"/>
      <c r="F257" s="111">
        <f>F256+F235+F215+F193+F170+F148+F126+F107+F87+F66+F45+F25</f>
        <v>15402.42</v>
      </c>
      <c r="G257" s="111">
        <f>G256+G235+G215+G193+G170+G148+G127+G107+G87+G66+G45+G25</f>
        <v>878.24</v>
      </c>
      <c r="H257" s="111">
        <f>H256+H235+H215+H193+H170+H148+H127+H107+H87+H66+H45+H25</f>
        <v>1102.6099999999999</v>
      </c>
      <c r="I257" s="111">
        <f>I256+I235+I215+I193+I170+I148+I127+I107+I87+I66+I45+I25</f>
        <v>2820.01</v>
      </c>
      <c r="J257" s="111">
        <f>J256+J235+J215+J193+J170+J148+J127+J107+J87+J66+J45+J25</f>
        <v>21009.67</v>
      </c>
      <c r="K257" s="112"/>
      <c r="L257" s="113">
        <f>+L256+L235+L215+L193+L170+L148+L127+L107+L87+L66+L45+L25</f>
        <v>1995.0072</v>
      </c>
    </row>
  </sheetData>
  <mergeCells count="16">
    <mergeCell ref="C235:D235"/>
    <mergeCell ref="C256:D256"/>
    <mergeCell ref="C257:E257"/>
    <mergeCell ref="C1:E1"/>
    <mergeCell ref="H1:K1"/>
    <mergeCell ref="H2:K2"/>
    <mergeCell ref="C45:D45"/>
    <mergeCell ref="C66:D66"/>
    <mergeCell ref="C87:D87"/>
    <mergeCell ref="C127:D127"/>
    <mergeCell ref="C25:D25"/>
    <mergeCell ref="C148:D148"/>
    <mergeCell ref="C170:D170"/>
    <mergeCell ref="C193:D193"/>
    <mergeCell ref="C215:D215"/>
    <mergeCell ref="C107:D10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2024-10-14T14:29:40Z</dcterms:modified>
</cp:coreProperties>
</file>